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7160" windowHeight="12570" tabRatio="732" firstSheet="15" activeTab="19"/>
  </bookViews>
  <sheets>
    <sheet name="Scorecard" sheetId="94" r:id="rId1"/>
    <sheet name="Ticklist" sheetId="95" r:id="rId2"/>
    <sheet name="Notecard" sheetId="96" r:id="rId3"/>
    <sheet name="STARTLIST FYD QF" sheetId="133" r:id="rId4"/>
    <sheet name="STARTLIST MYD QF" sheetId="134" r:id="rId5"/>
    <sheet name="STARTLIST FYC QF" sheetId="135" r:id="rId6"/>
    <sheet name="STARTLIST MYC QF" sheetId="136" r:id="rId7"/>
    <sheet name="STARTLIST FYB Qual." sheetId="137" r:id="rId8"/>
    <sheet name="STARTLIST MYB Qual." sheetId="138" r:id="rId9"/>
    <sheet name="STARTLIST FYA Qual." sheetId="139" r:id="rId10"/>
    <sheet name="STARTLIST MYA Qual." sheetId="140" r:id="rId11"/>
    <sheet name="STARTLIST FJ Qual." sheetId="141" r:id="rId12"/>
    <sheet name="STARTLIST MJ Qual." sheetId="142" r:id="rId13"/>
    <sheet name="STARTLIST FYB Final " sheetId="73" r:id="rId14"/>
    <sheet name="STARTLIST MYB Final" sheetId="74" r:id="rId15"/>
    <sheet name="STARTLIST FYA Final" sheetId="99" r:id="rId16"/>
    <sheet name="STARTLIST MYA Final" sheetId="100" r:id="rId17"/>
    <sheet name="STARTLIST FJ Final" sheetId="101" r:id="rId18"/>
    <sheet name="STARTLIST MJ Final" sheetId="102" r:id="rId19"/>
    <sheet name="FYD Qualification" sheetId="127" r:id="rId20"/>
    <sheet name="MYD Qualification" sheetId="128" r:id="rId21"/>
    <sheet name="FYC Qualification" sheetId="125" r:id="rId22"/>
    <sheet name="MYC Qualification" sheetId="126" r:id="rId23"/>
    <sheet name="FYB Qualification" sheetId="97" r:id="rId24"/>
    <sheet name="MYB Qualification" sheetId="98" r:id="rId25"/>
    <sheet name="FYA Qualification" sheetId="103" r:id="rId26"/>
    <sheet name="MYA Qualification" sheetId="104" r:id="rId27"/>
    <sheet name="FJ Qualification" sheetId="107" r:id="rId28"/>
    <sheet name="MJ Qualification" sheetId="108" r:id="rId29"/>
    <sheet name="FYD Final " sheetId="129" r:id="rId30"/>
    <sheet name="MYD Final" sheetId="130" r:id="rId31"/>
    <sheet name="FYC Final" sheetId="131" r:id="rId32"/>
    <sheet name="MYC Final" sheetId="132" r:id="rId33"/>
    <sheet name="FYB Final" sheetId="123" r:id="rId34"/>
    <sheet name="MYB Final" sheetId="124" r:id="rId35"/>
    <sheet name="FYA Final" sheetId="105" r:id="rId36"/>
    <sheet name="MYA Final" sheetId="106" r:id="rId37"/>
    <sheet name="FJ Final" sheetId="92" r:id="rId38"/>
    <sheet name="MJ Final" sheetId="93" r:id="rId39"/>
  </sheets>
  <definedNames>
    <definedName name="_xlnm._FilterDatabase" localSheetId="37" hidden="1">'FJ Final'!$A$11:$X$11</definedName>
    <definedName name="_xlnm._FilterDatabase" localSheetId="27" hidden="1">'FJ Qualification'!$B$11:$AN$11</definedName>
    <definedName name="_xlnm._FilterDatabase" localSheetId="35" hidden="1">'FYA Final'!$A$11:$AB$11</definedName>
    <definedName name="_xlnm._FilterDatabase" localSheetId="25" hidden="1">'FYA Qualification'!$A$11:$AN$11</definedName>
    <definedName name="_xlnm._FilterDatabase" localSheetId="33" hidden="1">'FYB Final'!$A$11:$AN$11</definedName>
    <definedName name="_xlnm._FilterDatabase" localSheetId="23" hidden="1">'FYB Qualification'!$A$11:$AN$11</definedName>
    <definedName name="_xlnm._FilterDatabase" localSheetId="31" hidden="1">'FYC Final'!$A$11:$AN$11</definedName>
    <definedName name="_xlnm._FilterDatabase" localSheetId="21" hidden="1">'FYC Qualification'!$A$11:$AN$11</definedName>
    <definedName name="_xlnm._FilterDatabase" localSheetId="29" hidden="1">'FYD Final '!$A$11:$AN$11</definedName>
    <definedName name="_xlnm._FilterDatabase" localSheetId="19" hidden="1">'FYD Qualification'!$A$11:$AN$11</definedName>
    <definedName name="_xlnm._FilterDatabase" localSheetId="38" hidden="1">'MJ Final'!$A$11:$X$11</definedName>
    <definedName name="_xlnm._FilterDatabase" localSheetId="28" hidden="1">'MJ Qualification'!$A$11:$AN$11</definedName>
    <definedName name="_xlnm._FilterDatabase" localSheetId="36" hidden="1">'MYA Final'!$A$11:$X$11</definedName>
    <definedName name="_xlnm._FilterDatabase" localSheetId="26" hidden="1">'MYA Qualification'!$A$11:$AN$11</definedName>
    <definedName name="_xlnm._FilterDatabase" localSheetId="34" hidden="1">'MYB Final'!$A$11:$AB$11</definedName>
    <definedName name="_xlnm._FilterDatabase" localSheetId="24" hidden="1">'MYB Qualification'!$A$11:$AN$11</definedName>
    <definedName name="_xlnm._FilterDatabase" localSheetId="32" hidden="1">'MYC Final'!$A$11:$AN$11</definedName>
    <definedName name="_xlnm._FilterDatabase" localSheetId="22" hidden="1">'MYC Qualification'!$A$11:$AN$11</definedName>
    <definedName name="_xlnm._FilterDatabase" localSheetId="30" hidden="1">'MYD Final'!$A$11:$AN$11</definedName>
    <definedName name="_xlnm._FilterDatabase" localSheetId="20" hidden="1">'MYD Qualification'!$A$11:$AN$11</definedName>
    <definedName name="_xlnm._FilterDatabase" localSheetId="2" hidden="1">Notecard!#REF!</definedName>
    <definedName name="_xlnm._FilterDatabase" localSheetId="0" hidden="1">Scorecard!#REF!</definedName>
    <definedName name="_xlnm._FilterDatabase" localSheetId="17" hidden="1">'STARTLIST FJ Final'!$B$8:$E$8</definedName>
    <definedName name="_xlnm._FilterDatabase" localSheetId="11" hidden="1">'STARTLIST FJ Qual.'!$B$12:$J$12</definedName>
    <definedName name="_xlnm._FilterDatabase" localSheetId="15" hidden="1">'STARTLIST FYA Final'!$B$8:$E$8</definedName>
    <definedName name="_xlnm._FilterDatabase" localSheetId="9" hidden="1">'STARTLIST FYA Qual.'!$B$12:$K$12</definedName>
    <definedName name="_xlnm._FilterDatabase" localSheetId="13" hidden="1">'STARTLIST FYB Final '!$B$8:$E$8</definedName>
    <definedName name="_xlnm._FilterDatabase" localSheetId="7" hidden="1">'STARTLIST FYB Qual.'!$B$12:$J$12</definedName>
    <definedName name="_xlnm._FilterDatabase" localSheetId="5" hidden="1">'STARTLIST FYC QF'!$B$12:$J$12</definedName>
    <definedName name="_xlnm._FilterDatabase" localSheetId="3" hidden="1">'STARTLIST FYD QF'!$B$12:$K$12</definedName>
    <definedName name="_xlnm._FilterDatabase" localSheetId="18" hidden="1">'STARTLIST MJ Final'!$B$8:$E$8</definedName>
    <definedName name="_xlnm._FilterDatabase" localSheetId="12" hidden="1">'STARTLIST MJ Qual.'!$B$12:$J$12</definedName>
    <definedName name="_xlnm._FilterDatabase" localSheetId="16" hidden="1">'STARTLIST MYA Final'!$B$8:$E$8</definedName>
    <definedName name="_xlnm._FilterDatabase" localSheetId="10" hidden="1">'STARTLIST MYA Qual.'!$B$12:$K$12</definedName>
    <definedName name="_xlnm._FilterDatabase" localSheetId="14" hidden="1">'STARTLIST MYB Final'!$B$8:$E$8</definedName>
    <definedName name="_xlnm._FilterDatabase" localSheetId="8" hidden="1">'STARTLIST MYB Qual.'!$B$12:$J$12</definedName>
    <definedName name="_xlnm._FilterDatabase" localSheetId="6" hidden="1">'STARTLIST MYC QF'!$B$12:$J$12</definedName>
    <definedName name="_xlnm._FilterDatabase" localSheetId="4" hidden="1">'STARTLIST MYD QF'!$B$12:$J$12</definedName>
    <definedName name="_xlnm._FilterDatabase" localSheetId="1" hidden="1">Ticklist!#REF!</definedName>
    <definedName name="_xlnm.Print_Area" localSheetId="37">'FJ Final'!$A$1:$X$17</definedName>
    <definedName name="_xlnm.Print_Area" localSheetId="27">'FJ Qualification'!$A$1:$H$36</definedName>
    <definedName name="_xlnm.Print_Area" localSheetId="35">'FYA Final'!$A$1:$AB$17</definedName>
    <definedName name="_xlnm.Print_Area" localSheetId="25">'FYA Qualification'!$A$1:$H$36</definedName>
    <definedName name="_xlnm.Print_Area" localSheetId="33">'FYB Final'!$A$1:$AN$17</definedName>
    <definedName name="_xlnm.Print_Area" localSheetId="23">'FYB Qualification'!$A$1:$H$36</definedName>
    <definedName name="_xlnm.Print_Area" localSheetId="31">'FYC Final'!$A$1:$H$17</definedName>
    <definedName name="_xlnm.Print_Area" localSheetId="21">'FYC Qualification'!$A$1:$H$36</definedName>
    <definedName name="_xlnm.Print_Area" localSheetId="29">'FYD Final '!$A$1:$H$36</definedName>
    <definedName name="_xlnm.Print_Area" localSheetId="19">'FYD Qualification'!$A$1:$H$36</definedName>
    <definedName name="_xlnm.Print_Area" localSheetId="38">'MJ Final'!$A$1:$X$17</definedName>
    <definedName name="_xlnm.Print_Area" localSheetId="28">'MJ Qualification'!$A$1:$H$36</definedName>
    <definedName name="_xlnm.Print_Area" localSheetId="36">'MYA Final'!$A$1:$X$17</definedName>
    <definedName name="_xlnm.Print_Area" localSheetId="26">'MYA Qualification'!$A$1:$H$36</definedName>
    <definedName name="_xlnm.Print_Area" localSheetId="34">'MYB Final'!$A$1:$AB$17</definedName>
    <definedName name="_xlnm.Print_Area" localSheetId="24">'MYB Qualification'!$A$1:$H$36</definedName>
    <definedName name="_xlnm.Print_Area" localSheetId="32">'MYC Final'!$A$1:$H$17</definedName>
    <definedName name="_xlnm.Print_Area" localSheetId="22">'MYC Qualification'!$A$1:$H$36</definedName>
    <definedName name="_xlnm.Print_Area" localSheetId="30">'MYD Final'!$A$1:$H$36</definedName>
    <definedName name="_xlnm.Print_Area" localSheetId="20">'MYD Qualification'!$A$1:$H$36</definedName>
    <definedName name="_xlnm.Print_Area" localSheetId="2">Notecard!$A$1:$D$28</definedName>
    <definedName name="_xlnm.Print_Area" localSheetId="0">Scorecard!$A$1:$U$21</definedName>
    <definedName name="_xlnm.Print_Area" localSheetId="17">'STARTLIST FJ Final'!$A$1:$D$14</definedName>
    <definedName name="_xlnm.Print_Area" localSheetId="11">'STARTLIST FJ Qual.'!$A$1:$J$32</definedName>
    <definedName name="_xlnm.Print_Area" localSheetId="15">'STARTLIST FYA Final'!$A$1:$D$14</definedName>
    <definedName name="_xlnm.Print_Area" localSheetId="9">'STARTLIST FYA Qual.'!$A$1:$J$32</definedName>
    <definedName name="_xlnm.Print_Area" localSheetId="13">'STARTLIST FYB Final '!$A$1:$D$14</definedName>
    <definedName name="_xlnm.Print_Area" localSheetId="7">'STARTLIST FYB Qual.'!$A$1:$J$32</definedName>
    <definedName name="_xlnm.Print_Area" localSheetId="5">'STARTLIST FYC QF'!$A$1:$J$32</definedName>
    <definedName name="_xlnm.Print_Area" localSheetId="3">'STARTLIST FYD QF'!$A$1:$J$32</definedName>
    <definedName name="_xlnm.Print_Area" localSheetId="18">'STARTLIST MJ Final'!$A$1:$D$14</definedName>
    <definedName name="_xlnm.Print_Area" localSheetId="12">'STARTLIST MJ Qual.'!$A$1:$J$32</definedName>
    <definedName name="_xlnm.Print_Area" localSheetId="16">'STARTLIST MYA Final'!$A$1:$D$14</definedName>
    <definedName name="_xlnm.Print_Area" localSheetId="10">'STARTLIST MYA Qual.'!$A$1:$J$32</definedName>
    <definedName name="_xlnm.Print_Area" localSheetId="14">'STARTLIST MYB Final'!$A$1:$D$14</definedName>
    <definedName name="_xlnm.Print_Area" localSheetId="8">'STARTLIST MYB Qual.'!$A$1:$J$32</definedName>
    <definedName name="_xlnm.Print_Area" localSheetId="6">'STARTLIST MYC QF'!$A$1:$J$32</definedName>
    <definedName name="_xlnm.Print_Area" localSheetId="4">'STARTLIST MYD QF'!$A$1:$J$32</definedName>
    <definedName name="_xlnm.Print_Area" localSheetId="1">Ticklist!$A$1:$D$33</definedName>
  </definedNames>
  <calcPr calcId="145621"/>
</workbook>
</file>

<file path=xl/calcChain.xml><?xml version="1.0" encoding="utf-8"?>
<calcChain xmlns="http://schemas.openxmlformats.org/spreadsheetml/2006/main">
  <c r="D39" i="142" l="1"/>
  <c r="D37" i="142"/>
  <c r="D35" i="142"/>
  <c r="D39" i="141"/>
  <c r="D37" i="141"/>
  <c r="D35" i="141"/>
  <c r="D39" i="140"/>
  <c r="D37" i="140"/>
  <c r="D35" i="140"/>
  <c r="D39" i="139"/>
  <c r="D37" i="139"/>
  <c r="D35" i="139"/>
  <c r="D39" i="138"/>
  <c r="D37" i="138"/>
  <c r="D35" i="138"/>
  <c r="D39" i="137"/>
  <c r="D37" i="137"/>
  <c r="D35" i="137"/>
  <c r="D39" i="136"/>
  <c r="D37" i="136"/>
  <c r="D35" i="136"/>
  <c r="D39" i="135"/>
  <c r="D37" i="135"/>
  <c r="D35" i="135"/>
  <c r="D39" i="134"/>
  <c r="D37" i="134"/>
  <c r="D35" i="134"/>
  <c r="D39" i="133"/>
  <c r="D40" i="142" s="1"/>
  <c r="D37" i="133"/>
  <c r="D38" i="142" s="1"/>
  <c r="D35" i="133"/>
  <c r="D36" i="142" s="1"/>
  <c r="D36" i="133" l="1"/>
  <c r="D38" i="133"/>
  <c r="D40" i="133"/>
  <c r="D36" i="134"/>
  <c r="D38" i="134"/>
  <c r="D40" i="134"/>
  <c r="D36" i="135"/>
  <c r="D38" i="135"/>
  <c r="D40" i="135"/>
  <c r="D36" i="136"/>
  <c r="D38" i="136"/>
  <c r="D40" i="136"/>
  <c r="D36" i="137"/>
  <c r="D38" i="137"/>
  <c r="D40" i="137"/>
  <c r="D36" i="138"/>
  <c r="D38" i="138"/>
  <c r="D40" i="138"/>
  <c r="D36" i="139"/>
  <c r="D38" i="139"/>
  <c r="D40" i="139"/>
  <c r="D36" i="140"/>
  <c r="D38" i="140"/>
  <c r="D40" i="140"/>
  <c r="D36" i="141"/>
  <c r="D38" i="141"/>
  <c r="D40" i="141"/>
  <c r="BI36" i="127" l="1"/>
  <c r="BH36" i="127"/>
  <c r="BG36" i="127"/>
  <c r="BF36" i="127"/>
  <c r="BE36" i="127"/>
  <c r="BD36" i="127"/>
  <c r="BC36" i="127"/>
  <c r="BB36" i="127"/>
  <c r="BA36" i="127"/>
  <c r="AZ36" i="127"/>
  <c r="AY36" i="127"/>
  <c r="AX36" i="127"/>
  <c r="AW36" i="127"/>
  <c r="AV36" i="127"/>
  <c r="AU36" i="127"/>
  <c r="AT36" i="127"/>
  <c r="AQ36" i="127"/>
  <c r="H36" i="127"/>
  <c r="G36" i="127"/>
  <c r="F36" i="127"/>
  <c r="E36" i="127"/>
  <c r="AR36" i="127" s="1"/>
  <c r="BI35" i="127"/>
  <c r="BH35" i="127"/>
  <c r="BG35" i="127"/>
  <c r="BF35" i="127"/>
  <c r="BE35" i="127"/>
  <c r="BD35" i="127"/>
  <c r="BC35" i="127"/>
  <c r="BB35" i="127"/>
  <c r="BA35" i="127"/>
  <c r="AZ35" i="127"/>
  <c r="AY35" i="127"/>
  <c r="AX35" i="127"/>
  <c r="AW35" i="127"/>
  <c r="AV35" i="127"/>
  <c r="AU35" i="127"/>
  <c r="AT35" i="127"/>
  <c r="AQ35" i="127"/>
  <c r="H35" i="127"/>
  <c r="G35" i="127"/>
  <c r="F35" i="127"/>
  <c r="E35" i="127"/>
  <c r="AR35" i="127" s="1"/>
  <c r="BI34" i="127"/>
  <c r="BH34" i="127"/>
  <c r="BG34" i="127"/>
  <c r="BF34" i="127"/>
  <c r="BE34" i="127"/>
  <c r="BD34" i="127"/>
  <c r="BC34" i="127"/>
  <c r="BB34" i="127"/>
  <c r="BA34" i="127"/>
  <c r="AZ34" i="127"/>
  <c r="AY34" i="127"/>
  <c r="AX34" i="127"/>
  <c r="AW34" i="127"/>
  <c r="AV34" i="127"/>
  <c r="AU34" i="127"/>
  <c r="AT34" i="127"/>
  <c r="AQ34" i="127"/>
  <c r="H34" i="127"/>
  <c r="G34" i="127"/>
  <c r="F34" i="127"/>
  <c r="E34" i="127"/>
  <c r="AR34" i="127" s="1"/>
  <c r="BI33" i="127"/>
  <c r="BH33" i="127"/>
  <c r="BG33" i="127"/>
  <c r="BF33" i="127"/>
  <c r="BE33" i="127"/>
  <c r="BD33" i="127"/>
  <c r="BC33" i="127"/>
  <c r="BB33" i="127"/>
  <c r="BA33" i="127"/>
  <c r="AZ33" i="127"/>
  <c r="AY33" i="127"/>
  <c r="AX33" i="127"/>
  <c r="AW33" i="127"/>
  <c r="AV33" i="127"/>
  <c r="AU33" i="127"/>
  <c r="AT33" i="127"/>
  <c r="AQ33" i="127"/>
  <c r="H33" i="127"/>
  <c r="G33" i="127"/>
  <c r="F33" i="127"/>
  <c r="E33" i="127"/>
  <c r="AR33" i="127" s="1"/>
  <c r="BI32" i="127"/>
  <c r="BH32" i="127"/>
  <c r="BG32" i="127"/>
  <c r="BF32" i="127"/>
  <c r="BE32" i="127"/>
  <c r="BD32" i="127"/>
  <c r="BC32" i="127"/>
  <c r="BB32" i="127"/>
  <c r="BA32" i="127"/>
  <c r="AZ32" i="127"/>
  <c r="AY32" i="127"/>
  <c r="AX32" i="127"/>
  <c r="AW32" i="127"/>
  <c r="AV32" i="127"/>
  <c r="AU32" i="127"/>
  <c r="AT32" i="127"/>
  <c r="AQ32" i="127"/>
  <c r="H32" i="127"/>
  <c r="G32" i="127"/>
  <c r="F32" i="127"/>
  <c r="E32" i="127"/>
  <c r="AR32" i="127" s="1"/>
  <c r="BI31" i="127"/>
  <c r="BH31" i="127"/>
  <c r="BG31" i="127"/>
  <c r="BF31" i="127"/>
  <c r="BE31" i="127"/>
  <c r="BD31" i="127"/>
  <c r="BC31" i="127"/>
  <c r="BB31" i="127"/>
  <c r="BA31" i="127"/>
  <c r="AZ31" i="127"/>
  <c r="AY31" i="127"/>
  <c r="AX31" i="127"/>
  <c r="AW31" i="127"/>
  <c r="AV31" i="127"/>
  <c r="AU31" i="127"/>
  <c r="AT31" i="127"/>
  <c r="AQ31" i="127"/>
  <c r="H31" i="127"/>
  <c r="G31" i="127"/>
  <c r="F31" i="127"/>
  <c r="E31" i="127"/>
  <c r="AR31" i="127" s="1"/>
  <c r="BI30" i="127"/>
  <c r="BH30" i="127"/>
  <c r="BG30" i="127"/>
  <c r="BF30" i="127"/>
  <c r="BE30" i="127"/>
  <c r="BD30" i="127"/>
  <c r="BC30" i="127"/>
  <c r="BB30" i="127"/>
  <c r="BA30" i="127"/>
  <c r="AZ30" i="127"/>
  <c r="AY30" i="127"/>
  <c r="AX30" i="127"/>
  <c r="AW30" i="127"/>
  <c r="AV30" i="127"/>
  <c r="AU30" i="127"/>
  <c r="AT30" i="127"/>
  <c r="AQ30" i="127"/>
  <c r="H30" i="127"/>
  <c r="G30" i="127"/>
  <c r="F30" i="127"/>
  <c r="E30" i="127"/>
  <c r="AR30" i="127" s="1"/>
  <c r="BI29" i="127"/>
  <c r="BH29" i="127"/>
  <c r="BG29" i="127"/>
  <c r="BF29" i="127"/>
  <c r="BE29" i="127"/>
  <c r="BD29" i="127"/>
  <c r="BC29" i="127"/>
  <c r="BB29" i="127"/>
  <c r="BA29" i="127"/>
  <c r="AZ29" i="127"/>
  <c r="AY29" i="127"/>
  <c r="AX29" i="127"/>
  <c r="AW29" i="127"/>
  <c r="AV29" i="127"/>
  <c r="AU29" i="127"/>
  <c r="AT29" i="127"/>
  <c r="AQ29" i="127"/>
  <c r="H29" i="127"/>
  <c r="G29" i="127"/>
  <c r="F29" i="127"/>
  <c r="E29" i="127"/>
  <c r="AR29" i="127" s="1"/>
  <c r="BI28" i="127"/>
  <c r="BH28" i="127"/>
  <c r="BG28" i="127"/>
  <c r="BF28" i="127"/>
  <c r="BE28" i="127"/>
  <c r="BD28" i="127"/>
  <c r="BC28" i="127"/>
  <c r="BB28" i="127"/>
  <c r="BA28" i="127"/>
  <c r="AZ28" i="127"/>
  <c r="AY28" i="127"/>
  <c r="AX28" i="127"/>
  <c r="AW28" i="127"/>
  <c r="AV28" i="127"/>
  <c r="AU28" i="127"/>
  <c r="AT28" i="127"/>
  <c r="AQ28" i="127"/>
  <c r="H28" i="127"/>
  <c r="G28" i="127"/>
  <c r="F28" i="127"/>
  <c r="E28" i="127"/>
  <c r="AR28" i="127" s="1"/>
  <c r="BI27" i="127"/>
  <c r="BH27" i="127"/>
  <c r="BG27" i="127"/>
  <c r="BF27" i="127"/>
  <c r="BE27" i="127"/>
  <c r="BD27" i="127"/>
  <c r="BC27" i="127"/>
  <c r="BB27" i="127"/>
  <c r="BA27" i="127"/>
  <c r="AZ27" i="127"/>
  <c r="AY27" i="127"/>
  <c r="AX27" i="127"/>
  <c r="AW27" i="127"/>
  <c r="AV27" i="127"/>
  <c r="AU27" i="127"/>
  <c r="AT27" i="127"/>
  <c r="AQ27" i="127"/>
  <c r="H27" i="127"/>
  <c r="G27" i="127"/>
  <c r="F27" i="127"/>
  <c r="E27" i="127"/>
  <c r="AR27" i="127" s="1"/>
  <c r="BI26" i="127"/>
  <c r="BH26" i="127"/>
  <c r="BG26" i="127"/>
  <c r="BF26" i="127"/>
  <c r="BE26" i="127"/>
  <c r="BD26" i="127"/>
  <c r="BC26" i="127"/>
  <c r="BB26" i="127"/>
  <c r="BA26" i="127"/>
  <c r="AZ26" i="127"/>
  <c r="AY26" i="127"/>
  <c r="AX26" i="127"/>
  <c r="AW26" i="127"/>
  <c r="AV26" i="127"/>
  <c r="AU26" i="127"/>
  <c r="AT26" i="127"/>
  <c r="AQ26" i="127"/>
  <c r="H26" i="127"/>
  <c r="G26" i="127"/>
  <c r="F26" i="127"/>
  <c r="E26" i="127"/>
  <c r="AR26" i="127" s="1"/>
  <c r="BI25" i="127"/>
  <c r="BH25" i="127"/>
  <c r="BG25" i="127"/>
  <c r="BF25" i="127"/>
  <c r="BE25" i="127"/>
  <c r="BD25" i="127"/>
  <c r="BC25" i="127"/>
  <c r="BB25" i="127"/>
  <c r="BA25" i="127"/>
  <c r="AZ25" i="127"/>
  <c r="AY25" i="127"/>
  <c r="AX25" i="127"/>
  <c r="AW25" i="127"/>
  <c r="AV25" i="127"/>
  <c r="AU25" i="127"/>
  <c r="AT25" i="127"/>
  <c r="AQ25" i="127"/>
  <c r="H25" i="127"/>
  <c r="G25" i="127"/>
  <c r="F25" i="127"/>
  <c r="E25" i="127"/>
  <c r="AR25" i="127" s="1"/>
  <c r="BI24" i="127"/>
  <c r="BH24" i="127"/>
  <c r="BG24" i="127"/>
  <c r="BF24" i="127"/>
  <c r="BE24" i="127"/>
  <c r="BD24" i="127"/>
  <c r="BC24" i="127"/>
  <c r="BB24" i="127"/>
  <c r="BA24" i="127"/>
  <c r="AZ24" i="127"/>
  <c r="AY24" i="127"/>
  <c r="AX24" i="127"/>
  <c r="AW24" i="127"/>
  <c r="AV24" i="127"/>
  <c r="AU24" i="127"/>
  <c r="AT24" i="127"/>
  <c r="AQ24" i="127"/>
  <c r="H24" i="127"/>
  <c r="G24" i="127"/>
  <c r="F24" i="127"/>
  <c r="E24" i="127"/>
  <c r="AR24" i="127" s="1"/>
  <c r="BI23" i="127"/>
  <c r="BH23" i="127"/>
  <c r="BG23" i="127"/>
  <c r="BF23" i="127"/>
  <c r="BE23" i="127"/>
  <c r="BD23" i="127"/>
  <c r="BC23" i="127"/>
  <c r="BB23" i="127"/>
  <c r="BA23" i="127"/>
  <c r="AZ23" i="127"/>
  <c r="AY23" i="127"/>
  <c r="AX23" i="127"/>
  <c r="AW23" i="127"/>
  <c r="AV23" i="127"/>
  <c r="AU23" i="127"/>
  <c r="AT23" i="127"/>
  <c r="AQ23" i="127"/>
  <c r="H23" i="127"/>
  <c r="G23" i="127"/>
  <c r="F23" i="127"/>
  <c r="E23" i="127"/>
  <c r="AR23" i="127" s="1"/>
  <c r="BI22" i="127"/>
  <c r="BH22" i="127"/>
  <c r="BG22" i="127"/>
  <c r="BF22" i="127"/>
  <c r="BE22" i="127"/>
  <c r="BD22" i="127"/>
  <c r="BC22" i="127"/>
  <c r="BB22" i="127"/>
  <c r="BA22" i="127"/>
  <c r="AZ22" i="127"/>
  <c r="AY22" i="127"/>
  <c r="AX22" i="127"/>
  <c r="AW22" i="127"/>
  <c r="AV22" i="127"/>
  <c r="AU22" i="127"/>
  <c r="AT22" i="127"/>
  <c r="AQ22" i="127"/>
  <c r="H22" i="127"/>
  <c r="G22" i="127"/>
  <c r="F22" i="127"/>
  <c r="E22" i="127"/>
  <c r="AR22" i="127" s="1"/>
  <c r="BI21" i="127"/>
  <c r="BH21" i="127"/>
  <c r="BG21" i="127"/>
  <c r="BF21" i="127"/>
  <c r="BE21" i="127"/>
  <c r="BD21" i="127"/>
  <c r="BC21" i="127"/>
  <c r="BB21" i="127"/>
  <c r="BA21" i="127"/>
  <c r="AZ21" i="127"/>
  <c r="AY21" i="127"/>
  <c r="AX21" i="127"/>
  <c r="AW21" i="127"/>
  <c r="AV21" i="127"/>
  <c r="AU21" i="127"/>
  <c r="AT21" i="127"/>
  <c r="AQ21" i="127"/>
  <c r="H21" i="127"/>
  <c r="G21" i="127"/>
  <c r="F21" i="127"/>
  <c r="E21" i="127"/>
  <c r="AR21" i="127" s="1"/>
  <c r="BI20" i="127"/>
  <c r="BH20" i="127"/>
  <c r="BG20" i="127"/>
  <c r="BF20" i="127"/>
  <c r="BE20" i="127"/>
  <c r="BD20" i="127"/>
  <c r="BC20" i="127"/>
  <c r="BB20" i="127"/>
  <c r="BA20" i="127"/>
  <c r="AZ20" i="127"/>
  <c r="AY20" i="127"/>
  <c r="AX20" i="127"/>
  <c r="AW20" i="127"/>
  <c r="AV20" i="127"/>
  <c r="AU20" i="127"/>
  <c r="AT20" i="127"/>
  <c r="AQ20" i="127"/>
  <c r="H20" i="127"/>
  <c r="G20" i="127"/>
  <c r="F20" i="127"/>
  <c r="E20" i="127"/>
  <c r="AR20" i="127" s="1"/>
  <c r="BI19" i="127"/>
  <c r="BH19" i="127"/>
  <c r="BG19" i="127"/>
  <c r="BF19" i="127"/>
  <c r="BE19" i="127"/>
  <c r="BD19" i="127"/>
  <c r="BC19" i="127"/>
  <c r="BB19" i="127"/>
  <c r="BA19" i="127"/>
  <c r="AZ19" i="127"/>
  <c r="AY19" i="127"/>
  <c r="AX19" i="127"/>
  <c r="AW19" i="127"/>
  <c r="AV19" i="127"/>
  <c r="AU19" i="127"/>
  <c r="AT19" i="127"/>
  <c r="AQ19" i="127"/>
  <c r="H19" i="127"/>
  <c r="G19" i="127"/>
  <c r="F19" i="127"/>
  <c r="E19" i="127"/>
  <c r="AR19" i="127" s="1"/>
  <c r="BI18" i="127"/>
  <c r="BH18" i="127"/>
  <c r="BG18" i="127"/>
  <c r="BF18" i="127"/>
  <c r="BE18" i="127"/>
  <c r="BD18" i="127"/>
  <c r="BC18" i="127"/>
  <c r="BB18" i="127"/>
  <c r="BA18" i="127"/>
  <c r="AZ18" i="127"/>
  <c r="AY18" i="127"/>
  <c r="AX18" i="127"/>
  <c r="AW18" i="127"/>
  <c r="AV18" i="127"/>
  <c r="AU18" i="127"/>
  <c r="AT18" i="127"/>
  <c r="AQ18" i="127"/>
  <c r="H18" i="127"/>
  <c r="G18" i="127"/>
  <c r="F18" i="127"/>
  <c r="E18" i="127"/>
  <c r="AR18" i="127" s="1"/>
  <c r="BI17" i="127"/>
  <c r="BH17" i="127"/>
  <c r="BG17" i="127"/>
  <c r="BF17" i="127"/>
  <c r="BE17" i="127"/>
  <c r="BD17" i="127"/>
  <c r="BC17" i="127"/>
  <c r="BB17" i="127"/>
  <c r="BA17" i="127"/>
  <c r="AZ17" i="127"/>
  <c r="AY17" i="127"/>
  <c r="AX17" i="127"/>
  <c r="AW17" i="127"/>
  <c r="AV17" i="127"/>
  <c r="AU17" i="127"/>
  <c r="AT17" i="127"/>
  <c r="AQ17" i="127"/>
  <c r="H17" i="127"/>
  <c r="G17" i="127"/>
  <c r="F17" i="127"/>
  <c r="E17" i="127"/>
  <c r="AR17" i="127" s="1"/>
  <c r="BI16" i="127"/>
  <c r="BH16" i="127"/>
  <c r="BG16" i="127"/>
  <c r="BF16" i="127"/>
  <c r="BE16" i="127"/>
  <c r="BD16" i="127"/>
  <c r="BC16" i="127"/>
  <c r="BB16" i="127"/>
  <c r="BA16" i="127"/>
  <c r="AZ16" i="127"/>
  <c r="AY16" i="127"/>
  <c r="AX16" i="127"/>
  <c r="AW16" i="127"/>
  <c r="AV16" i="127"/>
  <c r="AU16" i="127"/>
  <c r="AT16" i="127"/>
  <c r="AQ16" i="127"/>
  <c r="H16" i="127"/>
  <c r="G16" i="127"/>
  <c r="F16" i="127"/>
  <c r="E16" i="127"/>
  <c r="AR16" i="127" s="1"/>
  <c r="BI15" i="127"/>
  <c r="BH15" i="127"/>
  <c r="BG15" i="127"/>
  <c r="BF15" i="127"/>
  <c r="BE15" i="127"/>
  <c r="BD15" i="127"/>
  <c r="BC15" i="127"/>
  <c r="BB15" i="127"/>
  <c r="BA15" i="127"/>
  <c r="AZ15" i="127"/>
  <c r="AY15" i="127"/>
  <c r="AX15" i="127"/>
  <c r="AW15" i="127"/>
  <c r="AV15" i="127"/>
  <c r="AU15" i="127"/>
  <c r="AT15" i="127"/>
  <c r="AQ15" i="127"/>
  <c r="H15" i="127"/>
  <c r="G15" i="127"/>
  <c r="F15" i="127"/>
  <c r="E15" i="127"/>
  <c r="AR15" i="127" s="1"/>
  <c r="BI14" i="127"/>
  <c r="BH14" i="127"/>
  <c r="BG14" i="127"/>
  <c r="BF14" i="127"/>
  <c r="BE14" i="127"/>
  <c r="BD14" i="127"/>
  <c r="BC14" i="127"/>
  <c r="BB14" i="127"/>
  <c r="BA14" i="127"/>
  <c r="AZ14" i="127"/>
  <c r="AY14" i="127"/>
  <c r="AX14" i="127"/>
  <c r="AW14" i="127"/>
  <c r="AV14" i="127"/>
  <c r="AU14" i="127"/>
  <c r="AT14" i="127"/>
  <c r="AQ14" i="127"/>
  <c r="H14" i="127"/>
  <c r="G14" i="127"/>
  <c r="F14" i="127"/>
  <c r="E14" i="127"/>
  <c r="AR14" i="127" s="1"/>
  <c r="BI13" i="127"/>
  <c r="BH13" i="127"/>
  <c r="BG13" i="127"/>
  <c r="BF13" i="127"/>
  <c r="BE13" i="127"/>
  <c r="BD13" i="127"/>
  <c r="BC13" i="127"/>
  <c r="BB13" i="127"/>
  <c r="BA13" i="127"/>
  <c r="AZ13" i="127"/>
  <c r="AY13" i="127"/>
  <c r="AX13" i="127"/>
  <c r="AW13" i="127"/>
  <c r="AV13" i="127"/>
  <c r="AU13" i="127"/>
  <c r="AT13" i="127"/>
  <c r="AQ13" i="127"/>
  <c r="H13" i="127"/>
  <c r="G13" i="127"/>
  <c r="F13" i="127"/>
  <c r="E13" i="127"/>
  <c r="AR13" i="127" s="1"/>
  <c r="BI12" i="127"/>
  <c r="BH12" i="127"/>
  <c r="BG12" i="127"/>
  <c r="BF12" i="127"/>
  <c r="BE12" i="127"/>
  <c r="BD12" i="127"/>
  <c r="BC12" i="127"/>
  <c r="BB12" i="127"/>
  <c r="BA12" i="127"/>
  <c r="AZ12" i="127"/>
  <c r="AY12" i="127"/>
  <c r="AX12" i="127"/>
  <c r="AW12" i="127"/>
  <c r="AV12" i="127"/>
  <c r="AU12" i="127"/>
  <c r="AT12" i="127"/>
  <c r="AQ12" i="127"/>
  <c r="H12" i="127"/>
  <c r="G12" i="127"/>
  <c r="F12" i="127"/>
  <c r="E12" i="127"/>
  <c r="AR12" i="127" s="1"/>
  <c r="AS12" i="127" s="1"/>
  <c r="BI36" i="128"/>
  <c r="BH36" i="128"/>
  <c r="BG36" i="128"/>
  <c r="BF36" i="128"/>
  <c r="BE36" i="128"/>
  <c r="BD36" i="128"/>
  <c r="BC36" i="128"/>
  <c r="BB36" i="128"/>
  <c r="BA36" i="128"/>
  <c r="AZ36" i="128"/>
  <c r="AY36" i="128"/>
  <c r="AX36" i="128"/>
  <c r="AW36" i="128"/>
  <c r="AV36" i="128"/>
  <c r="AU36" i="128"/>
  <c r="AT36" i="128"/>
  <c r="AQ36" i="128"/>
  <c r="H36" i="128"/>
  <c r="G36" i="128"/>
  <c r="F36" i="128"/>
  <c r="E36" i="128"/>
  <c r="AR36" i="128" s="1"/>
  <c r="BI35" i="128"/>
  <c r="BH35" i="128"/>
  <c r="BG35" i="128"/>
  <c r="BF35" i="128"/>
  <c r="BE35" i="128"/>
  <c r="BD35" i="128"/>
  <c r="BC35" i="128"/>
  <c r="BB35" i="128"/>
  <c r="BA35" i="128"/>
  <c r="AZ35" i="128"/>
  <c r="AY35" i="128"/>
  <c r="AX35" i="128"/>
  <c r="AW35" i="128"/>
  <c r="AV35" i="128"/>
  <c r="AU35" i="128"/>
  <c r="AT35" i="128"/>
  <c r="AQ35" i="128"/>
  <c r="H35" i="128"/>
  <c r="G35" i="128"/>
  <c r="F35" i="128"/>
  <c r="E35" i="128"/>
  <c r="AR35" i="128" s="1"/>
  <c r="BI34" i="128"/>
  <c r="BH34" i="128"/>
  <c r="BG34" i="128"/>
  <c r="BF34" i="128"/>
  <c r="BE34" i="128"/>
  <c r="BD34" i="128"/>
  <c r="BC34" i="128"/>
  <c r="BB34" i="128"/>
  <c r="BA34" i="128"/>
  <c r="AZ34" i="128"/>
  <c r="AY34" i="128"/>
  <c r="AX34" i="128"/>
  <c r="AW34" i="128"/>
  <c r="AV34" i="128"/>
  <c r="AU34" i="128"/>
  <c r="AT34" i="128"/>
  <c r="AQ34" i="128"/>
  <c r="H34" i="128"/>
  <c r="G34" i="128"/>
  <c r="F34" i="128"/>
  <c r="E34" i="128"/>
  <c r="AR34" i="128" s="1"/>
  <c r="BI33" i="128"/>
  <c r="BH33" i="128"/>
  <c r="BG33" i="128"/>
  <c r="BF33" i="128"/>
  <c r="BE33" i="128"/>
  <c r="BD33" i="128"/>
  <c r="BC33" i="128"/>
  <c r="BB33" i="128"/>
  <c r="BA33" i="128"/>
  <c r="AZ33" i="128"/>
  <c r="AY33" i="128"/>
  <c r="AX33" i="128"/>
  <c r="AW33" i="128"/>
  <c r="AV33" i="128"/>
  <c r="AU33" i="128"/>
  <c r="AT33" i="128"/>
  <c r="AQ33" i="128"/>
  <c r="H33" i="128"/>
  <c r="G33" i="128"/>
  <c r="F33" i="128"/>
  <c r="E33" i="128"/>
  <c r="AR33" i="128" s="1"/>
  <c r="BI32" i="128"/>
  <c r="BH32" i="128"/>
  <c r="BG32" i="128"/>
  <c r="BF32" i="128"/>
  <c r="BE32" i="128"/>
  <c r="BD32" i="128"/>
  <c r="BC32" i="128"/>
  <c r="BB32" i="128"/>
  <c r="BA32" i="128"/>
  <c r="AZ32" i="128"/>
  <c r="AY32" i="128"/>
  <c r="AX32" i="128"/>
  <c r="AW32" i="128"/>
  <c r="AV32" i="128"/>
  <c r="AU32" i="128"/>
  <c r="AT32" i="128"/>
  <c r="AQ32" i="128"/>
  <c r="H32" i="128"/>
  <c r="G32" i="128"/>
  <c r="F32" i="128"/>
  <c r="E32" i="128"/>
  <c r="AR32" i="128" s="1"/>
  <c r="BI31" i="128"/>
  <c r="BH31" i="128"/>
  <c r="BG31" i="128"/>
  <c r="BF31" i="128"/>
  <c r="BE31" i="128"/>
  <c r="BD31" i="128"/>
  <c r="BC31" i="128"/>
  <c r="BB31" i="128"/>
  <c r="BA31" i="128"/>
  <c r="AZ31" i="128"/>
  <c r="AY31" i="128"/>
  <c r="AX31" i="128"/>
  <c r="AW31" i="128"/>
  <c r="AV31" i="128"/>
  <c r="AU31" i="128"/>
  <c r="AT31" i="128"/>
  <c r="AQ31" i="128"/>
  <c r="H31" i="128"/>
  <c r="G31" i="128"/>
  <c r="F31" i="128"/>
  <c r="E31" i="128"/>
  <c r="AR31" i="128" s="1"/>
  <c r="BI30" i="128"/>
  <c r="BH30" i="128"/>
  <c r="BG30" i="128"/>
  <c r="BF30" i="128"/>
  <c r="BE30" i="128"/>
  <c r="BD30" i="128"/>
  <c r="BC30" i="128"/>
  <c r="BB30" i="128"/>
  <c r="BA30" i="128"/>
  <c r="AZ30" i="128"/>
  <c r="AY30" i="128"/>
  <c r="AX30" i="128"/>
  <c r="AW30" i="128"/>
  <c r="AV30" i="128"/>
  <c r="AU30" i="128"/>
  <c r="AT30" i="128"/>
  <c r="AQ30" i="128"/>
  <c r="H30" i="128"/>
  <c r="G30" i="128"/>
  <c r="F30" i="128"/>
  <c r="E30" i="128"/>
  <c r="AR30" i="128" s="1"/>
  <c r="BI29" i="128"/>
  <c r="BH29" i="128"/>
  <c r="BG29" i="128"/>
  <c r="BF29" i="128"/>
  <c r="BE29" i="128"/>
  <c r="BD29" i="128"/>
  <c r="BC29" i="128"/>
  <c r="BB29" i="128"/>
  <c r="BA29" i="128"/>
  <c r="AZ29" i="128"/>
  <c r="AY29" i="128"/>
  <c r="AX29" i="128"/>
  <c r="AW29" i="128"/>
  <c r="AV29" i="128"/>
  <c r="AU29" i="128"/>
  <c r="AT29" i="128"/>
  <c r="AQ29" i="128"/>
  <c r="H29" i="128"/>
  <c r="G29" i="128"/>
  <c r="F29" i="128"/>
  <c r="E29" i="128"/>
  <c r="AR29" i="128" s="1"/>
  <c r="BI28" i="128"/>
  <c r="BH28" i="128"/>
  <c r="BG28" i="128"/>
  <c r="BF28" i="128"/>
  <c r="BE28" i="128"/>
  <c r="BD28" i="128"/>
  <c r="BC28" i="128"/>
  <c r="BB28" i="128"/>
  <c r="BA28" i="128"/>
  <c r="AZ28" i="128"/>
  <c r="AY28" i="128"/>
  <c r="AX28" i="128"/>
  <c r="AW28" i="128"/>
  <c r="AV28" i="128"/>
  <c r="AU28" i="128"/>
  <c r="AT28" i="128"/>
  <c r="AQ28" i="128"/>
  <c r="H28" i="128"/>
  <c r="G28" i="128"/>
  <c r="F28" i="128"/>
  <c r="E28" i="128"/>
  <c r="AR28" i="128" s="1"/>
  <c r="BI27" i="128"/>
  <c r="BH27" i="128"/>
  <c r="BG27" i="128"/>
  <c r="BF27" i="128"/>
  <c r="BE27" i="128"/>
  <c r="BD27" i="128"/>
  <c r="BC27" i="128"/>
  <c r="BB27" i="128"/>
  <c r="BA27" i="128"/>
  <c r="AZ27" i="128"/>
  <c r="AY27" i="128"/>
  <c r="AX27" i="128"/>
  <c r="AW27" i="128"/>
  <c r="AV27" i="128"/>
  <c r="AU27" i="128"/>
  <c r="AT27" i="128"/>
  <c r="AQ27" i="128"/>
  <c r="H27" i="128"/>
  <c r="G27" i="128"/>
  <c r="F27" i="128"/>
  <c r="E27" i="128"/>
  <c r="AR27" i="128" s="1"/>
  <c r="BI26" i="128"/>
  <c r="BH26" i="128"/>
  <c r="BG26" i="128"/>
  <c r="BF26" i="128"/>
  <c r="BE26" i="128"/>
  <c r="BD26" i="128"/>
  <c r="BC26" i="128"/>
  <c r="BB26" i="128"/>
  <c r="BA26" i="128"/>
  <c r="AZ26" i="128"/>
  <c r="AY26" i="128"/>
  <c r="AX26" i="128"/>
  <c r="AW26" i="128"/>
  <c r="AV26" i="128"/>
  <c r="AU26" i="128"/>
  <c r="AT26" i="128"/>
  <c r="AQ26" i="128"/>
  <c r="H26" i="128"/>
  <c r="G26" i="128"/>
  <c r="F26" i="128"/>
  <c r="E26" i="128"/>
  <c r="AR26" i="128" s="1"/>
  <c r="BI25" i="128"/>
  <c r="BH25" i="128"/>
  <c r="BG25" i="128"/>
  <c r="BF25" i="128"/>
  <c r="BE25" i="128"/>
  <c r="BD25" i="128"/>
  <c r="BC25" i="128"/>
  <c r="BB25" i="128"/>
  <c r="BA25" i="128"/>
  <c r="AZ25" i="128"/>
  <c r="AY25" i="128"/>
  <c r="AX25" i="128"/>
  <c r="AW25" i="128"/>
  <c r="AV25" i="128"/>
  <c r="AU25" i="128"/>
  <c r="AT25" i="128"/>
  <c r="AQ25" i="128"/>
  <c r="H25" i="128"/>
  <c r="G25" i="128"/>
  <c r="F25" i="128"/>
  <c r="E25" i="128"/>
  <c r="AR25" i="128" s="1"/>
  <c r="BI24" i="128"/>
  <c r="BH24" i="128"/>
  <c r="BG24" i="128"/>
  <c r="BF24" i="128"/>
  <c r="BE24" i="128"/>
  <c r="BD24" i="128"/>
  <c r="BC24" i="128"/>
  <c r="BB24" i="128"/>
  <c r="BA24" i="128"/>
  <c r="AZ24" i="128"/>
  <c r="AY24" i="128"/>
  <c r="AX24" i="128"/>
  <c r="AW24" i="128"/>
  <c r="AV24" i="128"/>
  <c r="AU24" i="128"/>
  <c r="AT24" i="128"/>
  <c r="AQ24" i="128"/>
  <c r="H24" i="128"/>
  <c r="G24" i="128"/>
  <c r="F24" i="128"/>
  <c r="E24" i="128"/>
  <c r="AR24" i="128" s="1"/>
  <c r="BI23" i="128"/>
  <c r="BH23" i="128"/>
  <c r="BG23" i="128"/>
  <c r="BF23" i="128"/>
  <c r="BE23" i="128"/>
  <c r="BD23" i="128"/>
  <c r="BC23" i="128"/>
  <c r="BB23" i="128"/>
  <c r="BA23" i="128"/>
  <c r="AZ23" i="128"/>
  <c r="AY23" i="128"/>
  <c r="AX23" i="128"/>
  <c r="AW23" i="128"/>
  <c r="AV23" i="128"/>
  <c r="AU23" i="128"/>
  <c r="AT23" i="128"/>
  <c r="AQ23" i="128"/>
  <c r="H23" i="128"/>
  <c r="G23" i="128"/>
  <c r="F23" i="128"/>
  <c r="E23" i="128"/>
  <c r="AR23" i="128" s="1"/>
  <c r="BI22" i="128"/>
  <c r="BH22" i="128"/>
  <c r="BG22" i="128"/>
  <c r="BF22" i="128"/>
  <c r="BE22" i="128"/>
  <c r="BD22" i="128"/>
  <c r="BC22" i="128"/>
  <c r="BB22" i="128"/>
  <c r="BA22" i="128"/>
  <c r="AZ22" i="128"/>
  <c r="AY22" i="128"/>
  <c r="AX22" i="128"/>
  <c r="AW22" i="128"/>
  <c r="AV22" i="128"/>
  <c r="AU22" i="128"/>
  <c r="AT22" i="128"/>
  <c r="AQ22" i="128"/>
  <c r="H22" i="128"/>
  <c r="G22" i="128"/>
  <c r="F22" i="128"/>
  <c r="E22" i="128"/>
  <c r="AR22" i="128" s="1"/>
  <c r="BI21" i="128"/>
  <c r="AQ21" i="128" s="1"/>
  <c r="BH21" i="128"/>
  <c r="BG21" i="128"/>
  <c r="BF21" i="128"/>
  <c r="BE21" i="128"/>
  <c r="BD21" i="128"/>
  <c r="BC21" i="128"/>
  <c r="BB21" i="128"/>
  <c r="BA21" i="128"/>
  <c r="AZ21" i="128"/>
  <c r="AY21" i="128"/>
  <c r="AX21" i="128"/>
  <c r="AW21" i="128"/>
  <c r="AV21" i="128"/>
  <c r="AU21" i="128"/>
  <c r="AT21" i="128"/>
  <c r="H21" i="128"/>
  <c r="G21" i="128"/>
  <c r="F21" i="128"/>
  <c r="E21" i="128"/>
  <c r="AR21" i="128" s="1"/>
  <c r="BI20" i="128"/>
  <c r="BH20" i="128"/>
  <c r="BG20" i="128"/>
  <c r="BF20" i="128"/>
  <c r="BE20" i="128"/>
  <c r="BD20" i="128"/>
  <c r="BC20" i="128"/>
  <c r="BB20" i="128"/>
  <c r="BA20" i="128"/>
  <c r="AZ20" i="128"/>
  <c r="AY20" i="128"/>
  <c r="AX20" i="128"/>
  <c r="AW20" i="128"/>
  <c r="AV20" i="128"/>
  <c r="AU20" i="128"/>
  <c r="AT20" i="128"/>
  <c r="AQ20" i="128"/>
  <c r="H20" i="128"/>
  <c r="G20" i="128"/>
  <c r="F20" i="128"/>
  <c r="E20" i="128"/>
  <c r="AR20" i="128" s="1"/>
  <c r="BI19" i="128"/>
  <c r="BH19" i="128"/>
  <c r="BG19" i="128"/>
  <c r="BF19" i="128"/>
  <c r="BE19" i="128"/>
  <c r="BD19" i="128"/>
  <c r="BC19" i="128"/>
  <c r="BB19" i="128"/>
  <c r="BA19" i="128"/>
  <c r="AZ19" i="128"/>
  <c r="AY19" i="128"/>
  <c r="AX19" i="128"/>
  <c r="AW19" i="128"/>
  <c r="AV19" i="128"/>
  <c r="AU19" i="128"/>
  <c r="AT19" i="128"/>
  <c r="AQ19" i="128"/>
  <c r="H19" i="128"/>
  <c r="G19" i="128"/>
  <c r="F19" i="128"/>
  <c r="E19" i="128"/>
  <c r="AR19" i="128" s="1"/>
  <c r="BI18" i="128"/>
  <c r="BH18" i="128"/>
  <c r="BG18" i="128"/>
  <c r="BF18" i="128"/>
  <c r="BE18" i="128"/>
  <c r="BD18" i="128"/>
  <c r="BC18" i="128"/>
  <c r="BB18" i="128"/>
  <c r="BA18" i="128"/>
  <c r="AZ18" i="128"/>
  <c r="AY18" i="128"/>
  <c r="AX18" i="128"/>
  <c r="AW18" i="128"/>
  <c r="AV18" i="128"/>
  <c r="AU18" i="128"/>
  <c r="AT18" i="128"/>
  <c r="AQ18" i="128"/>
  <c r="H18" i="128"/>
  <c r="G18" i="128"/>
  <c r="F18" i="128"/>
  <c r="E18" i="128"/>
  <c r="AR18" i="128" s="1"/>
  <c r="BI17" i="128"/>
  <c r="BH17" i="128"/>
  <c r="BG17" i="128"/>
  <c r="BF17" i="128"/>
  <c r="BE17" i="128"/>
  <c r="BD17" i="128"/>
  <c r="BC17" i="128"/>
  <c r="BB17" i="128"/>
  <c r="BA17" i="128"/>
  <c r="AZ17" i="128"/>
  <c r="AY17" i="128"/>
  <c r="AX17" i="128"/>
  <c r="AW17" i="128"/>
  <c r="AV17" i="128"/>
  <c r="AU17" i="128"/>
  <c r="AT17" i="128"/>
  <c r="AQ17" i="128"/>
  <c r="H17" i="128"/>
  <c r="G17" i="128"/>
  <c r="F17" i="128"/>
  <c r="E17" i="128"/>
  <c r="AR17" i="128" s="1"/>
  <c r="BI16" i="128"/>
  <c r="BH16" i="128"/>
  <c r="BG16" i="128"/>
  <c r="BF16" i="128"/>
  <c r="BE16" i="128"/>
  <c r="BD16" i="128"/>
  <c r="BC16" i="128"/>
  <c r="BB16" i="128"/>
  <c r="BA16" i="128"/>
  <c r="AZ16" i="128"/>
  <c r="AY16" i="128"/>
  <c r="AX16" i="128"/>
  <c r="AW16" i="128"/>
  <c r="AV16" i="128"/>
  <c r="AU16" i="128"/>
  <c r="AT16" i="128"/>
  <c r="AQ16" i="128"/>
  <c r="H16" i="128"/>
  <c r="G16" i="128"/>
  <c r="F16" i="128"/>
  <c r="E16" i="128"/>
  <c r="AR16" i="128" s="1"/>
  <c r="BI15" i="128"/>
  <c r="BH15" i="128"/>
  <c r="BG15" i="128"/>
  <c r="BF15" i="128"/>
  <c r="BE15" i="128"/>
  <c r="BD15" i="128"/>
  <c r="BC15" i="128"/>
  <c r="BB15" i="128"/>
  <c r="BA15" i="128"/>
  <c r="AZ15" i="128"/>
  <c r="AY15" i="128"/>
  <c r="AX15" i="128"/>
  <c r="AW15" i="128"/>
  <c r="AV15" i="128"/>
  <c r="AU15" i="128"/>
  <c r="AT15" i="128"/>
  <c r="AQ15" i="128"/>
  <c r="H15" i="128"/>
  <c r="G15" i="128"/>
  <c r="F15" i="128"/>
  <c r="E15" i="128"/>
  <c r="AR15" i="128" s="1"/>
  <c r="BI14" i="128"/>
  <c r="BH14" i="128"/>
  <c r="BG14" i="128"/>
  <c r="BF14" i="128"/>
  <c r="BE14" i="128"/>
  <c r="BD14" i="128"/>
  <c r="BC14" i="128"/>
  <c r="BB14" i="128"/>
  <c r="BA14" i="128"/>
  <c r="AZ14" i="128"/>
  <c r="AY14" i="128"/>
  <c r="AX14" i="128"/>
  <c r="AW14" i="128"/>
  <c r="AV14" i="128"/>
  <c r="AU14" i="128"/>
  <c r="AT14" i="128"/>
  <c r="AQ14" i="128"/>
  <c r="H14" i="128"/>
  <c r="G14" i="128"/>
  <c r="F14" i="128"/>
  <c r="E14" i="128"/>
  <c r="AR14" i="128" s="1"/>
  <c r="BI13" i="128"/>
  <c r="BH13" i="128"/>
  <c r="BG13" i="128"/>
  <c r="BF13" i="128"/>
  <c r="BE13" i="128"/>
  <c r="BD13" i="128"/>
  <c r="BC13" i="128"/>
  <c r="BB13" i="128"/>
  <c r="BA13" i="128"/>
  <c r="AZ13" i="128"/>
  <c r="AY13" i="128"/>
  <c r="AX13" i="128"/>
  <c r="AW13" i="128"/>
  <c r="AV13" i="128"/>
  <c r="AU13" i="128"/>
  <c r="AT13" i="128"/>
  <c r="AQ13" i="128"/>
  <c r="H13" i="128"/>
  <c r="G13" i="128"/>
  <c r="F13" i="128"/>
  <c r="E13" i="128"/>
  <c r="AR13" i="128" s="1"/>
  <c r="BI12" i="128"/>
  <c r="BH12" i="128"/>
  <c r="BG12" i="128"/>
  <c r="BF12" i="128"/>
  <c r="BE12" i="128"/>
  <c r="BD12" i="128"/>
  <c r="BC12" i="128"/>
  <c r="BB12" i="128"/>
  <c r="BA12" i="128"/>
  <c r="AZ12" i="128"/>
  <c r="AY12" i="128"/>
  <c r="AX12" i="128"/>
  <c r="AW12" i="128"/>
  <c r="AV12" i="128"/>
  <c r="AU12" i="128"/>
  <c r="AT12" i="128"/>
  <c r="AQ12" i="128"/>
  <c r="H12" i="128"/>
  <c r="G12" i="128"/>
  <c r="F12" i="128"/>
  <c r="E12" i="128"/>
  <c r="AR12" i="128" s="1"/>
  <c r="AS12" i="128" s="1"/>
  <c r="BI36" i="125"/>
  <c r="BH36" i="125"/>
  <c r="BG36" i="125"/>
  <c r="BF36" i="125"/>
  <c r="BE36" i="125"/>
  <c r="BD36" i="125"/>
  <c r="BC36" i="125"/>
  <c r="BB36" i="125"/>
  <c r="BA36" i="125"/>
  <c r="AZ36" i="125"/>
  <c r="AY36" i="125"/>
  <c r="AX36" i="125"/>
  <c r="AW36" i="125"/>
  <c r="AV36" i="125"/>
  <c r="AU36" i="125"/>
  <c r="AT36" i="125"/>
  <c r="AQ36" i="125"/>
  <c r="H36" i="125"/>
  <c r="G36" i="125"/>
  <c r="F36" i="125"/>
  <c r="E36" i="125"/>
  <c r="AR36" i="125" s="1"/>
  <c r="BI35" i="125"/>
  <c r="BH35" i="125"/>
  <c r="BG35" i="125"/>
  <c r="BF35" i="125"/>
  <c r="BE35" i="125"/>
  <c r="BD35" i="125"/>
  <c r="BC35" i="125"/>
  <c r="BB35" i="125"/>
  <c r="BA35" i="125"/>
  <c r="AZ35" i="125"/>
  <c r="AY35" i="125"/>
  <c r="AX35" i="125"/>
  <c r="AW35" i="125"/>
  <c r="AV35" i="125"/>
  <c r="AU35" i="125"/>
  <c r="AT35" i="125"/>
  <c r="AQ35" i="125"/>
  <c r="H35" i="125"/>
  <c r="G35" i="125"/>
  <c r="F35" i="125"/>
  <c r="E35" i="125"/>
  <c r="AR35" i="125" s="1"/>
  <c r="BI34" i="125"/>
  <c r="BH34" i="125"/>
  <c r="BG34" i="125"/>
  <c r="BF34" i="125"/>
  <c r="BE34" i="125"/>
  <c r="BD34" i="125"/>
  <c r="BC34" i="125"/>
  <c r="BB34" i="125"/>
  <c r="BA34" i="125"/>
  <c r="AZ34" i="125"/>
  <c r="AY34" i="125"/>
  <c r="AX34" i="125"/>
  <c r="AW34" i="125"/>
  <c r="AV34" i="125"/>
  <c r="AU34" i="125"/>
  <c r="AT34" i="125"/>
  <c r="AQ34" i="125"/>
  <c r="H34" i="125"/>
  <c r="G34" i="125"/>
  <c r="F34" i="125"/>
  <c r="E34" i="125"/>
  <c r="AR34" i="125" s="1"/>
  <c r="BI33" i="125"/>
  <c r="BH33" i="125"/>
  <c r="BG33" i="125"/>
  <c r="BF33" i="125"/>
  <c r="BE33" i="125"/>
  <c r="BD33" i="125"/>
  <c r="BC33" i="125"/>
  <c r="BB33" i="125"/>
  <c r="BA33" i="125"/>
  <c r="AZ33" i="125"/>
  <c r="AY33" i="125"/>
  <c r="AX33" i="125"/>
  <c r="AW33" i="125"/>
  <c r="AV33" i="125"/>
  <c r="AU33" i="125"/>
  <c r="AT33" i="125"/>
  <c r="AQ33" i="125"/>
  <c r="H33" i="125"/>
  <c r="G33" i="125"/>
  <c r="F33" i="125"/>
  <c r="E33" i="125"/>
  <c r="AR33" i="125" s="1"/>
  <c r="BI32" i="125"/>
  <c r="BH32" i="125"/>
  <c r="BG32" i="125"/>
  <c r="BF32" i="125"/>
  <c r="BE32" i="125"/>
  <c r="BD32" i="125"/>
  <c r="BC32" i="125"/>
  <c r="BB32" i="125"/>
  <c r="BA32" i="125"/>
  <c r="AZ32" i="125"/>
  <c r="AY32" i="125"/>
  <c r="AX32" i="125"/>
  <c r="AW32" i="125"/>
  <c r="AV32" i="125"/>
  <c r="AU32" i="125"/>
  <c r="AT32" i="125"/>
  <c r="AQ32" i="125"/>
  <c r="H32" i="125"/>
  <c r="G32" i="125"/>
  <c r="F32" i="125"/>
  <c r="E32" i="125"/>
  <c r="AR32" i="125" s="1"/>
  <c r="BI31" i="125"/>
  <c r="BH31" i="125"/>
  <c r="BG31" i="125"/>
  <c r="BF31" i="125"/>
  <c r="BE31" i="125"/>
  <c r="BD31" i="125"/>
  <c r="BC31" i="125"/>
  <c r="BB31" i="125"/>
  <c r="BA31" i="125"/>
  <c r="AZ31" i="125"/>
  <c r="AY31" i="125"/>
  <c r="AX31" i="125"/>
  <c r="AW31" i="125"/>
  <c r="AV31" i="125"/>
  <c r="AU31" i="125"/>
  <c r="AT31" i="125"/>
  <c r="AQ31" i="125"/>
  <c r="H31" i="125"/>
  <c r="G31" i="125"/>
  <c r="F31" i="125"/>
  <c r="E31" i="125"/>
  <c r="AR31" i="125" s="1"/>
  <c r="BI30" i="125"/>
  <c r="BH30" i="125"/>
  <c r="BG30" i="125"/>
  <c r="BF30" i="125"/>
  <c r="BE30" i="125"/>
  <c r="BD30" i="125"/>
  <c r="BC30" i="125"/>
  <c r="BB30" i="125"/>
  <c r="BA30" i="125"/>
  <c r="AZ30" i="125"/>
  <c r="AY30" i="125"/>
  <c r="AX30" i="125"/>
  <c r="AW30" i="125"/>
  <c r="AV30" i="125"/>
  <c r="AU30" i="125"/>
  <c r="AT30" i="125"/>
  <c r="AQ30" i="125"/>
  <c r="H30" i="125"/>
  <c r="G30" i="125"/>
  <c r="F30" i="125"/>
  <c r="E30" i="125"/>
  <c r="AR30" i="125" s="1"/>
  <c r="BI29" i="125"/>
  <c r="BH29" i="125"/>
  <c r="BG29" i="125"/>
  <c r="BF29" i="125"/>
  <c r="BE29" i="125"/>
  <c r="BD29" i="125"/>
  <c r="BC29" i="125"/>
  <c r="BB29" i="125"/>
  <c r="BA29" i="125"/>
  <c r="AZ29" i="125"/>
  <c r="AY29" i="125"/>
  <c r="AX29" i="125"/>
  <c r="AW29" i="125"/>
  <c r="AV29" i="125"/>
  <c r="AU29" i="125"/>
  <c r="AT29" i="125"/>
  <c r="AQ29" i="125"/>
  <c r="H29" i="125"/>
  <c r="G29" i="125"/>
  <c r="F29" i="125"/>
  <c r="E29" i="125"/>
  <c r="AR29" i="125" s="1"/>
  <c r="BI28" i="125"/>
  <c r="BH28" i="125"/>
  <c r="BG28" i="125"/>
  <c r="BF28" i="125"/>
  <c r="BE28" i="125"/>
  <c r="BD28" i="125"/>
  <c r="BC28" i="125"/>
  <c r="BB28" i="125"/>
  <c r="BA28" i="125"/>
  <c r="AZ28" i="125"/>
  <c r="AY28" i="125"/>
  <c r="AX28" i="125"/>
  <c r="AW28" i="125"/>
  <c r="AV28" i="125"/>
  <c r="AU28" i="125"/>
  <c r="AT28" i="125"/>
  <c r="AQ28" i="125"/>
  <c r="H28" i="125"/>
  <c r="G28" i="125"/>
  <c r="F28" i="125"/>
  <c r="E28" i="125"/>
  <c r="AR28" i="125" s="1"/>
  <c r="BI27" i="125"/>
  <c r="BH27" i="125"/>
  <c r="BG27" i="125"/>
  <c r="BF27" i="125"/>
  <c r="BE27" i="125"/>
  <c r="BD27" i="125"/>
  <c r="BC27" i="125"/>
  <c r="BB27" i="125"/>
  <c r="BA27" i="125"/>
  <c r="AZ27" i="125"/>
  <c r="AY27" i="125"/>
  <c r="AX27" i="125"/>
  <c r="AW27" i="125"/>
  <c r="AV27" i="125"/>
  <c r="AU27" i="125"/>
  <c r="AT27" i="125"/>
  <c r="AQ27" i="125"/>
  <c r="H27" i="125"/>
  <c r="G27" i="125"/>
  <c r="F27" i="125"/>
  <c r="E27" i="125"/>
  <c r="AR27" i="125" s="1"/>
  <c r="BI26" i="125"/>
  <c r="BH26" i="125"/>
  <c r="BG26" i="125"/>
  <c r="BF26" i="125"/>
  <c r="BE26" i="125"/>
  <c r="BD26" i="125"/>
  <c r="BC26" i="125"/>
  <c r="BB26" i="125"/>
  <c r="BA26" i="125"/>
  <c r="AZ26" i="125"/>
  <c r="AY26" i="125"/>
  <c r="AX26" i="125"/>
  <c r="AW26" i="125"/>
  <c r="AV26" i="125"/>
  <c r="AU26" i="125"/>
  <c r="AT26" i="125"/>
  <c r="AQ26" i="125"/>
  <c r="H26" i="125"/>
  <c r="G26" i="125"/>
  <c r="F26" i="125"/>
  <c r="E26" i="125"/>
  <c r="AR26" i="125" s="1"/>
  <c r="BI25" i="125"/>
  <c r="BH25" i="125"/>
  <c r="BG25" i="125"/>
  <c r="BF25" i="125"/>
  <c r="BE25" i="125"/>
  <c r="BD25" i="125"/>
  <c r="BC25" i="125"/>
  <c r="BB25" i="125"/>
  <c r="BA25" i="125"/>
  <c r="AZ25" i="125"/>
  <c r="AY25" i="125"/>
  <c r="AX25" i="125"/>
  <c r="AW25" i="125"/>
  <c r="AV25" i="125"/>
  <c r="AU25" i="125"/>
  <c r="AT25" i="125"/>
  <c r="AQ25" i="125"/>
  <c r="H25" i="125"/>
  <c r="G25" i="125"/>
  <c r="F25" i="125"/>
  <c r="E25" i="125"/>
  <c r="AR25" i="125" s="1"/>
  <c r="BI24" i="125"/>
  <c r="BH24" i="125"/>
  <c r="BG24" i="125"/>
  <c r="BF24" i="125"/>
  <c r="BE24" i="125"/>
  <c r="BD24" i="125"/>
  <c r="BC24" i="125"/>
  <c r="BB24" i="125"/>
  <c r="BA24" i="125"/>
  <c r="AZ24" i="125"/>
  <c r="AY24" i="125"/>
  <c r="AX24" i="125"/>
  <c r="AW24" i="125"/>
  <c r="AV24" i="125"/>
  <c r="AU24" i="125"/>
  <c r="AT24" i="125"/>
  <c r="AQ24" i="125"/>
  <c r="H24" i="125"/>
  <c r="G24" i="125"/>
  <c r="F24" i="125"/>
  <c r="E24" i="125"/>
  <c r="AR24" i="125" s="1"/>
  <c r="BI23" i="125"/>
  <c r="BH23" i="125"/>
  <c r="BG23" i="125"/>
  <c r="BF23" i="125"/>
  <c r="BE23" i="125"/>
  <c r="BD23" i="125"/>
  <c r="BC23" i="125"/>
  <c r="BB23" i="125"/>
  <c r="BA23" i="125"/>
  <c r="AZ23" i="125"/>
  <c r="AY23" i="125"/>
  <c r="AX23" i="125"/>
  <c r="AW23" i="125"/>
  <c r="AV23" i="125"/>
  <c r="AU23" i="125"/>
  <c r="AT23" i="125"/>
  <c r="AQ23" i="125"/>
  <c r="H23" i="125"/>
  <c r="G23" i="125"/>
  <c r="F23" i="125"/>
  <c r="E23" i="125"/>
  <c r="AR23" i="125" s="1"/>
  <c r="BI22" i="125"/>
  <c r="BH22" i="125"/>
  <c r="BG22" i="125"/>
  <c r="BF22" i="125"/>
  <c r="BE22" i="125"/>
  <c r="BD22" i="125"/>
  <c r="BC22" i="125"/>
  <c r="BB22" i="125"/>
  <c r="BA22" i="125"/>
  <c r="AZ22" i="125"/>
  <c r="AY22" i="125"/>
  <c r="AX22" i="125"/>
  <c r="AW22" i="125"/>
  <c r="AV22" i="125"/>
  <c r="AU22" i="125"/>
  <c r="AT22" i="125"/>
  <c r="AQ22" i="125"/>
  <c r="H22" i="125"/>
  <c r="G22" i="125"/>
  <c r="F22" i="125"/>
  <c r="E22" i="125"/>
  <c r="AR22" i="125" s="1"/>
  <c r="BI21" i="125"/>
  <c r="BH21" i="125"/>
  <c r="BG21" i="125"/>
  <c r="BF21" i="125"/>
  <c r="BE21" i="125"/>
  <c r="BD21" i="125"/>
  <c r="BC21" i="125"/>
  <c r="BB21" i="125"/>
  <c r="BA21" i="125"/>
  <c r="AZ21" i="125"/>
  <c r="AY21" i="125"/>
  <c r="AX21" i="125"/>
  <c r="AW21" i="125"/>
  <c r="AV21" i="125"/>
  <c r="AU21" i="125"/>
  <c r="AT21" i="125"/>
  <c r="AQ21" i="125"/>
  <c r="H21" i="125"/>
  <c r="G21" i="125"/>
  <c r="F21" i="125"/>
  <c r="E21" i="125"/>
  <c r="AR21" i="125" s="1"/>
  <c r="BI20" i="125"/>
  <c r="BH20" i="125"/>
  <c r="BG20" i="125"/>
  <c r="BF20" i="125"/>
  <c r="BE20" i="125"/>
  <c r="BD20" i="125"/>
  <c r="BC20" i="125"/>
  <c r="BB20" i="125"/>
  <c r="BA20" i="125"/>
  <c r="AZ20" i="125"/>
  <c r="AY20" i="125"/>
  <c r="AX20" i="125"/>
  <c r="AW20" i="125"/>
  <c r="AV20" i="125"/>
  <c r="AU20" i="125"/>
  <c r="AT20" i="125"/>
  <c r="AQ20" i="125"/>
  <c r="H20" i="125"/>
  <c r="G20" i="125"/>
  <c r="F20" i="125"/>
  <c r="E20" i="125"/>
  <c r="AR20" i="125" s="1"/>
  <c r="BI19" i="125"/>
  <c r="BH19" i="125"/>
  <c r="BG19" i="125"/>
  <c r="BF19" i="125"/>
  <c r="BE19" i="125"/>
  <c r="BD19" i="125"/>
  <c r="BC19" i="125"/>
  <c r="BB19" i="125"/>
  <c r="BA19" i="125"/>
  <c r="AZ19" i="125"/>
  <c r="AY19" i="125"/>
  <c r="AX19" i="125"/>
  <c r="AW19" i="125"/>
  <c r="AV19" i="125"/>
  <c r="AU19" i="125"/>
  <c r="AT19" i="125"/>
  <c r="AQ19" i="125"/>
  <c r="H19" i="125"/>
  <c r="G19" i="125"/>
  <c r="F19" i="125"/>
  <c r="E19" i="125"/>
  <c r="AR19" i="125" s="1"/>
  <c r="BI18" i="125"/>
  <c r="BH18" i="125"/>
  <c r="BG18" i="125"/>
  <c r="BF18" i="125"/>
  <c r="BE18" i="125"/>
  <c r="BD18" i="125"/>
  <c r="BC18" i="125"/>
  <c r="BB18" i="125"/>
  <c r="BA18" i="125"/>
  <c r="AZ18" i="125"/>
  <c r="AY18" i="125"/>
  <c r="AX18" i="125"/>
  <c r="AW18" i="125"/>
  <c r="AV18" i="125"/>
  <c r="AU18" i="125"/>
  <c r="AT18" i="125"/>
  <c r="AQ18" i="125"/>
  <c r="H18" i="125"/>
  <c r="G18" i="125"/>
  <c r="F18" i="125"/>
  <c r="E18" i="125"/>
  <c r="AR18" i="125" s="1"/>
  <c r="BI17" i="125"/>
  <c r="BH17" i="125"/>
  <c r="BG17" i="125"/>
  <c r="BF17" i="125"/>
  <c r="BE17" i="125"/>
  <c r="BD17" i="125"/>
  <c r="BC17" i="125"/>
  <c r="BB17" i="125"/>
  <c r="BA17" i="125"/>
  <c r="AZ17" i="125"/>
  <c r="AY17" i="125"/>
  <c r="AX17" i="125"/>
  <c r="AW17" i="125"/>
  <c r="AV17" i="125"/>
  <c r="AU17" i="125"/>
  <c r="AT17" i="125"/>
  <c r="AQ17" i="125"/>
  <c r="H17" i="125"/>
  <c r="G17" i="125"/>
  <c r="F17" i="125"/>
  <c r="E17" i="125"/>
  <c r="AR17" i="125" s="1"/>
  <c r="BI16" i="125"/>
  <c r="BH16" i="125"/>
  <c r="BG16" i="125"/>
  <c r="BF16" i="125"/>
  <c r="BE16" i="125"/>
  <c r="BD16" i="125"/>
  <c r="BC16" i="125"/>
  <c r="BB16" i="125"/>
  <c r="BA16" i="125"/>
  <c r="AZ16" i="125"/>
  <c r="AY16" i="125"/>
  <c r="AX16" i="125"/>
  <c r="AW16" i="125"/>
  <c r="AV16" i="125"/>
  <c r="AU16" i="125"/>
  <c r="AT16" i="125"/>
  <c r="AQ16" i="125"/>
  <c r="H16" i="125"/>
  <c r="G16" i="125"/>
  <c r="F16" i="125"/>
  <c r="E16" i="125"/>
  <c r="AR16" i="125" s="1"/>
  <c r="BI15" i="125"/>
  <c r="BH15" i="125"/>
  <c r="BG15" i="125"/>
  <c r="BF15" i="125"/>
  <c r="BE15" i="125"/>
  <c r="BD15" i="125"/>
  <c r="BC15" i="125"/>
  <c r="AQ15" i="125" s="1"/>
  <c r="BB15" i="125"/>
  <c r="BA15" i="125"/>
  <c r="AZ15" i="125"/>
  <c r="AY15" i="125"/>
  <c r="AX15" i="125"/>
  <c r="AW15" i="125"/>
  <c r="AV15" i="125"/>
  <c r="AU15" i="125"/>
  <c r="AT15" i="125"/>
  <c r="H15" i="125"/>
  <c r="G15" i="125"/>
  <c r="F15" i="125"/>
  <c r="E15" i="125"/>
  <c r="AR15" i="125" s="1"/>
  <c r="BI14" i="125"/>
  <c r="BH14" i="125"/>
  <c r="BG14" i="125"/>
  <c r="BF14" i="125"/>
  <c r="BE14" i="125"/>
  <c r="BD14" i="125"/>
  <c r="BC14" i="125"/>
  <c r="BB14" i="125"/>
  <c r="BA14" i="125"/>
  <c r="AZ14" i="125"/>
  <c r="AY14" i="125"/>
  <c r="AX14" i="125"/>
  <c r="AW14" i="125"/>
  <c r="AV14" i="125"/>
  <c r="AU14" i="125"/>
  <c r="AT14" i="125"/>
  <c r="AQ14" i="125"/>
  <c r="H14" i="125"/>
  <c r="G14" i="125"/>
  <c r="F14" i="125"/>
  <c r="E14" i="125"/>
  <c r="AR14" i="125" s="1"/>
  <c r="BI13" i="125"/>
  <c r="BH13" i="125"/>
  <c r="BG13" i="125"/>
  <c r="BF13" i="125"/>
  <c r="BE13" i="125"/>
  <c r="BD13" i="125"/>
  <c r="BC13" i="125"/>
  <c r="BB13" i="125"/>
  <c r="BA13" i="125"/>
  <c r="AZ13" i="125"/>
  <c r="AY13" i="125"/>
  <c r="AX13" i="125"/>
  <c r="AW13" i="125"/>
  <c r="AV13" i="125"/>
  <c r="AU13" i="125"/>
  <c r="AT13" i="125"/>
  <c r="AQ13" i="125"/>
  <c r="H13" i="125"/>
  <c r="G13" i="125"/>
  <c r="F13" i="125"/>
  <c r="E13" i="125"/>
  <c r="AR13" i="125" s="1"/>
  <c r="BI12" i="125"/>
  <c r="BH12" i="125"/>
  <c r="BG12" i="125"/>
  <c r="BF12" i="125"/>
  <c r="BE12" i="125"/>
  <c r="BD12" i="125"/>
  <c r="BC12" i="125"/>
  <c r="BB12" i="125"/>
  <c r="BA12" i="125"/>
  <c r="AZ12" i="125"/>
  <c r="AY12" i="125"/>
  <c r="AX12" i="125"/>
  <c r="AW12" i="125"/>
  <c r="AV12" i="125"/>
  <c r="AU12" i="125"/>
  <c r="AT12" i="125"/>
  <c r="AQ12" i="125"/>
  <c r="H12" i="125"/>
  <c r="G12" i="125"/>
  <c r="F12" i="125"/>
  <c r="E12" i="125"/>
  <c r="AR12" i="125" s="1"/>
  <c r="AS12" i="125" s="1"/>
  <c r="BI36" i="126"/>
  <c r="BH36" i="126"/>
  <c r="BG36" i="126"/>
  <c r="BF36" i="126"/>
  <c r="BE36" i="126"/>
  <c r="BD36" i="126"/>
  <c r="BC36" i="126"/>
  <c r="BB36" i="126"/>
  <c r="BA36" i="126"/>
  <c r="AZ36" i="126"/>
  <c r="AY36" i="126"/>
  <c r="AX36" i="126"/>
  <c r="AW36" i="126"/>
  <c r="AV36" i="126"/>
  <c r="AU36" i="126"/>
  <c r="AT36" i="126"/>
  <c r="AQ36" i="126"/>
  <c r="H36" i="126"/>
  <c r="G36" i="126"/>
  <c r="F36" i="126"/>
  <c r="E36" i="126"/>
  <c r="AR36" i="126" s="1"/>
  <c r="BI35" i="126"/>
  <c r="BH35" i="126"/>
  <c r="BG35" i="126"/>
  <c r="BF35" i="126"/>
  <c r="BE35" i="126"/>
  <c r="BD35" i="126"/>
  <c r="BC35" i="126"/>
  <c r="BB35" i="126"/>
  <c r="BA35" i="126"/>
  <c r="AZ35" i="126"/>
  <c r="AY35" i="126"/>
  <c r="AX35" i="126"/>
  <c r="AW35" i="126"/>
  <c r="AV35" i="126"/>
  <c r="AU35" i="126"/>
  <c r="AT35" i="126"/>
  <c r="AQ35" i="126"/>
  <c r="H35" i="126"/>
  <c r="G35" i="126"/>
  <c r="F35" i="126"/>
  <c r="E35" i="126"/>
  <c r="AR35" i="126" s="1"/>
  <c r="BI34" i="126"/>
  <c r="BH34" i="126"/>
  <c r="BG34" i="126"/>
  <c r="BF34" i="126"/>
  <c r="BE34" i="126"/>
  <c r="BD34" i="126"/>
  <c r="BC34" i="126"/>
  <c r="BB34" i="126"/>
  <c r="BA34" i="126"/>
  <c r="AZ34" i="126"/>
  <c r="AY34" i="126"/>
  <c r="AX34" i="126"/>
  <c r="AW34" i="126"/>
  <c r="AV34" i="126"/>
  <c r="AU34" i="126"/>
  <c r="AT34" i="126"/>
  <c r="AQ34" i="126"/>
  <c r="H34" i="126"/>
  <c r="G34" i="126"/>
  <c r="F34" i="126"/>
  <c r="E34" i="126"/>
  <c r="AR34" i="126" s="1"/>
  <c r="BI33" i="126"/>
  <c r="BH33" i="126"/>
  <c r="BG33" i="126"/>
  <c r="BF33" i="126"/>
  <c r="BE33" i="126"/>
  <c r="BD33" i="126"/>
  <c r="BC33" i="126"/>
  <c r="BB33" i="126"/>
  <c r="BA33" i="126"/>
  <c r="AZ33" i="126"/>
  <c r="AY33" i="126"/>
  <c r="AX33" i="126"/>
  <c r="AW33" i="126"/>
  <c r="AV33" i="126"/>
  <c r="AU33" i="126"/>
  <c r="AT33" i="126"/>
  <c r="AQ33" i="126"/>
  <c r="H33" i="126"/>
  <c r="G33" i="126"/>
  <c r="F33" i="126"/>
  <c r="E33" i="126"/>
  <c r="AR33" i="126" s="1"/>
  <c r="BI32" i="126"/>
  <c r="BH32" i="126"/>
  <c r="BG32" i="126"/>
  <c r="BF32" i="126"/>
  <c r="BE32" i="126"/>
  <c r="BD32" i="126"/>
  <c r="BC32" i="126"/>
  <c r="BB32" i="126"/>
  <c r="BA32" i="126"/>
  <c r="AZ32" i="126"/>
  <c r="AY32" i="126"/>
  <c r="AX32" i="126"/>
  <c r="AW32" i="126"/>
  <c r="AV32" i="126"/>
  <c r="AU32" i="126"/>
  <c r="AT32" i="126"/>
  <c r="AQ32" i="126"/>
  <c r="H32" i="126"/>
  <c r="G32" i="126"/>
  <c r="F32" i="126"/>
  <c r="E32" i="126"/>
  <c r="AR32" i="126" s="1"/>
  <c r="BI31" i="126"/>
  <c r="BH31" i="126"/>
  <c r="BG31" i="126"/>
  <c r="BF31" i="126"/>
  <c r="BE31" i="126"/>
  <c r="BD31" i="126"/>
  <c r="BC31" i="126"/>
  <c r="BB31" i="126"/>
  <c r="BA31" i="126"/>
  <c r="AZ31" i="126"/>
  <c r="AY31" i="126"/>
  <c r="AX31" i="126"/>
  <c r="AW31" i="126"/>
  <c r="AV31" i="126"/>
  <c r="AU31" i="126"/>
  <c r="AT31" i="126"/>
  <c r="AQ31" i="126"/>
  <c r="H31" i="126"/>
  <c r="G31" i="126"/>
  <c r="F31" i="126"/>
  <c r="E31" i="126"/>
  <c r="AR31" i="126" s="1"/>
  <c r="BI30" i="126"/>
  <c r="BH30" i="126"/>
  <c r="BG30" i="126"/>
  <c r="BF30" i="126"/>
  <c r="BE30" i="126"/>
  <c r="BD30" i="126"/>
  <c r="BC30" i="126"/>
  <c r="BB30" i="126"/>
  <c r="BA30" i="126"/>
  <c r="AZ30" i="126"/>
  <c r="AY30" i="126"/>
  <c r="AX30" i="126"/>
  <c r="AW30" i="126"/>
  <c r="AV30" i="126"/>
  <c r="AU30" i="126"/>
  <c r="AT30" i="126"/>
  <c r="AQ30" i="126"/>
  <c r="H30" i="126"/>
  <c r="G30" i="126"/>
  <c r="F30" i="126"/>
  <c r="E30" i="126"/>
  <c r="AR30" i="126" s="1"/>
  <c r="BI29" i="126"/>
  <c r="BH29" i="126"/>
  <c r="BG29" i="126"/>
  <c r="BF29" i="126"/>
  <c r="BE29" i="126"/>
  <c r="BD29" i="126"/>
  <c r="BC29" i="126"/>
  <c r="BB29" i="126"/>
  <c r="BA29" i="126"/>
  <c r="AZ29" i="126"/>
  <c r="AY29" i="126"/>
  <c r="AX29" i="126"/>
  <c r="AW29" i="126"/>
  <c r="AV29" i="126"/>
  <c r="AU29" i="126"/>
  <c r="AT29" i="126"/>
  <c r="AQ29" i="126"/>
  <c r="H29" i="126"/>
  <c r="G29" i="126"/>
  <c r="F29" i="126"/>
  <c r="E29" i="126"/>
  <c r="AR29" i="126" s="1"/>
  <c r="BI28" i="126"/>
  <c r="BH28" i="126"/>
  <c r="BG28" i="126"/>
  <c r="BF28" i="126"/>
  <c r="BE28" i="126"/>
  <c r="BD28" i="126"/>
  <c r="BC28" i="126"/>
  <c r="BB28" i="126"/>
  <c r="BA28" i="126"/>
  <c r="AZ28" i="126"/>
  <c r="AY28" i="126"/>
  <c r="AX28" i="126"/>
  <c r="AW28" i="126"/>
  <c r="AV28" i="126"/>
  <c r="AU28" i="126"/>
  <c r="AT28" i="126"/>
  <c r="AQ28" i="126"/>
  <c r="H28" i="126"/>
  <c r="G28" i="126"/>
  <c r="F28" i="126"/>
  <c r="E28" i="126"/>
  <c r="AR28" i="126" s="1"/>
  <c r="BI27" i="126"/>
  <c r="BH27" i="126"/>
  <c r="BG27" i="126"/>
  <c r="BF27" i="126"/>
  <c r="BE27" i="126"/>
  <c r="BD27" i="126"/>
  <c r="BC27" i="126"/>
  <c r="BB27" i="126"/>
  <c r="BA27" i="126"/>
  <c r="AZ27" i="126"/>
  <c r="AY27" i="126"/>
  <c r="AX27" i="126"/>
  <c r="AW27" i="126"/>
  <c r="AV27" i="126"/>
  <c r="AU27" i="126"/>
  <c r="AT27" i="126"/>
  <c r="AQ27" i="126"/>
  <c r="H27" i="126"/>
  <c r="G27" i="126"/>
  <c r="F27" i="126"/>
  <c r="E27" i="126"/>
  <c r="AR27" i="126" s="1"/>
  <c r="BI26" i="126"/>
  <c r="BH26" i="126"/>
  <c r="BG26" i="126"/>
  <c r="BF26" i="126"/>
  <c r="BE26" i="126"/>
  <c r="BD26" i="126"/>
  <c r="BC26" i="126"/>
  <c r="BB26" i="126"/>
  <c r="BA26" i="126"/>
  <c r="AZ26" i="126"/>
  <c r="AY26" i="126"/>
  <c r="AX26" i="126"/>
  <c r="AW26" i="126"/>
  <c r="AV26" i="126"/>
  <c r="AU26" i="126"/>
  <c r="AT26" i="126"/>
  <c r="AQ26" i="126"/>
  <c r="H26" i="126"/>
  <c r="G26" i="126"/>
  <c r="F26" i="126"/>
  <c r="E26" i="126"/>
  <c r="AR26" i="126" s="1"/>
  <c r="BI25" i="126"/>
  <c r="BH25" i="126"/>
  <c r="BG25" i="126"/>
  <c r="BF25" i="126"/>
  <c r="BE25" i="126"/>
  <c r="BD25" i="126"/>
  <c r="BC25" i="126"/>
  <c r="BB25" i="126"/>
  <c r="BA25" i="126"/>
  <c r="AZ25" i="126"/>
  <c r="AY25" i="126"/>
  <c r="AX25" i="126"/>
  <c r="AW25" i="126"/>
  <c r="AV25" i="126"/>
  <c r="AU25" i="126"/>
  <c r="AT25" i="126"/>
  <c r="AQ25" i="126"/>
  <c r="H25" i="126"/>
  <c r="G25" i="126"/>
  <c r="F25" i="126"/>
  <c r="E25" i="126"/>
  <c r="AR25" i="126" s="1"/>
  <c r="BI24" i="126"/>
  <c r="BH24" i="126"/>
  <c r="BG24" i="126"/>
  <c r="BF24" i="126"/>
  <c r="BE24" i="126"/>
  <c r="BD24" i="126"/>
  <c r="BC24" i="126"/>
  <c r="BB24" i="126"/>
  <c r="BA24" i="126"/>
  <c r="AZ24" i="126"/>
  <c r="AY24" i="126"/>
  <c r="AX24" i="126"/>
  <c r="AW24" i="126"/>
  <c r="AV24" i="126"/>
  <c r="AU24" i="126"/>
  <c r="AT24" i="126"/>
  <c r="AQ24" i="126"/>
  <c r="H24" i="126"/>
  <c r="G24" i="126"/>
  <c r="F24" i="126"/>
  <c r="E24" i="126"/>
  <c r="AR24" i="126" s="1"/>
  <c r="BI23" i="126"/>
  <c r="BH23" i="126"/>
  <c r="BG23" i="126"/>
  <c r="BF23" i="126"/>
  <c r="BE23" i="126"/>
  <c r="BD23" i="126"/>
  <c r="BC23" i="126"/>
  <c r="BB23" i="126"/>
  <c r="BA23" i="126"/>
  <c r="AZ23" i="126"/>
  <c r="AY23" i="126"/>
  <c r="AX23" i="126"/>
  <c r="AW23" i="126"/>
  <c r="AV23" i="126"/>
  <c r="AU23" i="126"/>
  <c r="AT23" i="126"/>
  <c r="AQ23" i="126"/>
  <c r="H23" i="126"/>
  <c r="G23" i="126"/>
  <c r="F23" i="126"/>
  <c r="E23" i="126"/>
  <c r="AR23" i="126" s="1"/>
  <c r="BI22" i="126"/>
  <c r="BH22" i="126"/>
  <c r="BG22" i="126"/>
  <c r="BF22" i="126"/>
  <c r="BE22" i="126"/>
  <c r="BD22" i="126"/>
  <c r="BC22" i="126"/>
  <c r="BB22" i="126"/>
  <c r="BA22" i="126"/>
  <c r="AZ22" i="126"/>
  <c r="AY22" i="126"/>
  <c r="AX22" i="126"/>
  <c r="AW22" i="126"/>
  <c r="AV22" i="126"/>
  <c r="AU22" i="126"/>
  <c r="AT22" i="126"/>
  <c r="AQ22" i="126"/>
  <c r="H22" i="126"/>
  <c r="G22" i="126"/>
  <c r="F22" i="126"/>
  <c r="E22" i="126"/>
  <c r="AR22" i="126" s="1"/>
  <c r="BI21" i="126"/>
  <c r="BH21" i="126"/>
  <c r="BG21" i="126"/>
  <c r="BF21" i="126"/>
  <c r="BE21" i="126"/>
  <c r="BD21" i="126"/>
  <c r="BC21" i="126"/>
  <c r="BB21" i="126"/>
  <c r="BA21" i="126"/>
  <c r="AZ21" i="126"/>
  <c r="AY21" i="126"/>
  <c r="AX21" i="126"/>
  <c r="AW21" i="126"/>
  <c r="AV21" i="126"/>
  <c r="AU21" i="126"/>
  <c r="AT21" i="126"/>
  <c r="AQ21" i="126"/>
  <c r="H21" i="126"/>
  <c r="G21" i="126"/>
  <c r="F21" i="126"/>
  <c r="E21" i="126"/>
  <c r="AR21" i="126" s="1"/>
  <c r="BI20" i="126"/>
  <c r="BH20" i="126"/>
  <c r="BG20" i="126"/>
  <c r="BF20" i="126"/>
  <c r="BE20" i="126"/>
  <c r="BD20" i="126"/>
  <c r="BC20" i="126"/>
  <c r="BB20" i="126"/>
  <c r="BA20" i="126"/>
  <c r="AZ20" i="126"/>
  <c r="AY20" i="126"/>
  <c r="AX20" i="126"/>
  <c r="AW20" i="126"/>
  <c r="AV20" i="126"/>
  <c r="AU20" i="126"/>
  <c r="AT20" i="126"/>
  <c r="AQ20" i="126"/>
  <c r="H20" i="126"/>
  <c r="G20" i="126"/>
  <c r="F20" i="126"/>
  <c r="E20" i="126"/>
  <c r="AR20" i="126" s="1"/>
  <c r="BI19" i="126"/>
  <c r="BH19" i="126"/>
  <c r="BG19" i="126"/>
  <c r="BF19" i="126"/>
  <c r="BE19" i="126"/>
  <c r="BD19" i="126"/>
  <c r="BC19" i="126"/>
  <c r="BB19" i="126"/>
  <c r="BA19" i="126"/>
  <c r="AZ19" i="126"/>
  <c r="AY19" i="126"/>
  <c r="AX19" i="126"/>
  <c r="AW19" i="126"/>
  <c r="AV19" i="126"/>
  <c r="AU19" i="126"/>
  <c r="AT19" i="126"/>
  <c r="AQ19" i="126"/>
  <c r="H19" i="126"/>
  <c r="G19" i="126"/>
  <c r="F19" i="126"/>
  <c r="E19" i="126"/>
  <c r="AR19" i="126" s="1"/>
  <c r="BI18" i="126"/>
  <c r="BH18" i="126"/>
  <c r="BG18" i="126"/>
  <c r="BF18" i="126"/>
  <c r="BE18" i="126"/>
  <c r="BD18" i="126"/>
  <c r="BC18" i="126"/>
  <c r="BB18" i="126"/>
  <c r="BA18" i="126"/>
  <c r="AZ18" i="126"/>
  <c r="AY18" i="126"/>
  <c r="AX18" i="126"/>
  <c r="AW18" i="126"/>
  <c r="AV18" i="126"/>
  <c r="AU18" i="126"/>
  <c r="AT18" i="126"/>
  <c r="AQ18" i="126"/>
  <c r="H18" i="126"/>
  <c r="G18" i="126"/>
  <c r="F18" i="126"/>
  <c r="E18" i="126"/>
  <c r="AR18" i="126" s="1"/>
  <c r="BI17" i="126"/>
  <c r="BH17" i="126"/>
  <c r="BG17" i="126"/>
  <c r="BF17" i="126"/>
  <c r="BE17" i="126"/>
  <c r="BD17" i="126"/>
  <c r="BC17" i="126"/>
  <c r="BB17" i="126"/>
  <c r="BA17" i="126"/>
  <c r="AZ17" i="126"/>
  <c r="AY17" i="126"/>
  <c r="AX17" i="126"/>
  <c r="AW17" i="126"/>
  <c r="AV17" i="126"/>
  <c r="AU17" i="126"/>
  <c r="AT17" i="126"/>
  <c r="AQ17" i="126"/>
  <c r="H17" i="126"/>
  <c r="G17" i="126"/>
  <c r="F17" i="126"/>
  <c r="E17" i="126"/>
  <c r="AR17" i="126" s="1"/>
  <c r="BI16" i="126"/>
  <c r="BH16" i="126"/>
  <c r="BG16" i="126"/>
  <c r="BF16" i="126"/>
  <c r="BE16" i="126"/>
  <c r="BD16" i="126"/>
  <c r="BC16" i="126"/>
  <c r="BB16" i="126"/>
  <c r="BA16" i="126"/>
  <c r="AQ16" i="126" s="1"/>
  <c r="AZ16" i="126"/>
  <c r="AY16" i="126"/>
  <c r="AX16" i="126"/>
  <c r="AW16" i="126"/>
  <c r="AV16" i="126"/>
  <c r="AU16" i="126"/>
  <c r="AT16" i="126"/>
  <c r="H16" i="126"/>
  <c r="G16" i="126"/>
  <c r="F16" i="126"/>
  <c r="E16" i="126"/>
  <c r="AR16" i="126" s="1"/>
  <c r="BI15" i="126"/>
  <c r="BH15" i="126"/>
  <c r="BG15" i="126"/>
  <c r="BF15" i="126"/>
  <c r="BE15" i="126"/>
  <c r="BD15" i="126"/>
  <c r="BC15" i="126"/>
  <c r="BB15" i="126"/>
  <c r="BA15" i="126"/>
  <c r="AZ15" i="126"/>
  <c r="AY15" i="126"/>
  <c r="AX15" i="126"/>
  <c r="AW15" i="126"/>
  <c r="AV15" i="126"/>
  <c r="AU15" i="126"/>
  <c r="AT15" i="126"/>
  <c r="AQ15" i="126"/>
  <c r="H15" i="126"/>
  <c r="G15" i="126"/>
  <c r="F15" i="126"/>
  <c r="E15" i="126"/>
  <c r="AR15" i="126" s="1"/>
  <c r="BI14" i="126"/>
  <c r="BH14" i="126"/>
  <c r="BG14" i="126"/>
  <c r="BF14" i="126"/>
  <c r="BE14" i="126"/>
  <c r="BD14" i="126"/>
  <c r="BC14" i="126"/>
  <c r="BB14" i="126"/>
  <c r="BA14" i="126"/>
  <c r="AZ14" i="126"/>
  <c r="AY14" i="126"/>
  <c r="AX14" i="126"/>
  <c r="AW14" i="126"/>
  <c r="AV14" i="126"/>
  <c r="AU14" i="126"/>
  <c r="AQ14" i="126" s="1"/>
  <c r="AT14" i="126"/>
  <c r="H14" i="126"/>
  <c r="G14" i="126"/>
  <c r="F14" i="126"/>
  <c r="E14" i="126"/>
  <c r="AR14" i="126" s="1"/>
  <c r="BI13" i="126"/>
  <c r="BH13" i="126"/>
  <c r="BG13" i="126"/>
  <c r="BF13" i="126"/>
  <c r="BE13" i="126"/>
  <c r="BD13" i="126"/>
  <c r="BC13" i="126"/>
  <c r="BB13" i="126"/>
  <c r="BA13" i="126"/>
  <c r="AZ13" i="126"/>
  <c r="AY13" i="126"/>
  <c r="AX13" i="126"/>
  <c r="AW13" i="126"/>
  <c r="AV13" i="126"/>
  <c r="AU13" i="126"/>
  <c r="AT13" i="126"/>
  <c r="AQ13" i="126"/>
  <c r="H13" i="126"/>
  <c r="G13" i="126"/>
  <c r="F13" i="126"/>
  <c r="E13" i="126"/>
  <c r="AR13" i="126" s="1"/>
  <c r="BI12" i="126"/>
  <c r="BH12" i="126"/>
  <c r="BG12" i="126"/>
  <c r="BF12" i="126"/>
  <c r="BE12" i="126"/>
  <c r="BD12" i="126"/>
  <c r="BC12" i="126"/>
  <c r="BB12" i="126"/>
  <c r="BA12" i="126"/>
  <c r="AZ12" i="126"/>
  <c r="AY12" i="126"/>
  <c r="AX12" i="126"/>
  <c r="AW12" i="126"/>
  <c r="AV12" i="126"/>
  <c r="AU12" i="126"/>
  <c r="AT12" i="126"/>
  <c r="AQ12" i="126"/>
  <c r="H12" i="126"/>
  <c r="G12" i="126"/>
  <c r="F12" i="126"/>
  <c r="E12" i="126"/>
  <c r="AR12" i="126" s="1"/>
  <c r="AS12" i="126" s="1"/>
  <c r="BI36" i="97"/>
  <c r="BH36" i="97"/>
  <c r="BG36" i="97"/>
  <c r="BF36" i="97"/>
  <c r="BE36" i="97"/>
  <c r="BD36" i="97"/>
  <c r="BC36" i="97"/>
  <c r="BB36" i="97"/>
  <c r="BA36" i="97"/>
  <c r="AZ36" i="97"/>
  <c r="AY36" i="97"/>
  <c r="AX36" i="97"/>
  <c r="AW36" i="97"/>
  <c r="AV36" i="97"/>
  <c r="AU36" i="97"/>
  <c r="AT36" i="97"/>
  <c r="AQ36" i="97"/>
  <c r="H36" i="97"/>
  <c r="G36" i="97"/>
  <c r="F36" i="97"/>
  <c r="E36" i="97"/>
  <c r="AR36" i="97" s="1"/>
  <c r="BI35" i="97"/>
  <c r="BH35" i="97"/>
  <c r="BG35" i="97"/>
  <c r="BF35" i="97"/>
  <c r="BE35" i="97"/>
  <c r="BD35" i="97"/>
  <c r="BC35" i="97"/>
  <c r="BB35" i="97"/>
  <c r="BA35" i="97"/>
  <c r="AZ35" i="97"/>
  <c r="AY35" i="97"/>
  <c r="AX35" i="97"/>
  <c r="AW35" i="97"/>
  <c r="AV35" i="97"/>
  <c r="AU35" i="97"/>
  <c r="AT35" i="97"/>
  <c r="AQ35" i="97"/>
  <c r="H35" i="97"/>
  <c r="G35" i="97"/>
  <c r="F35" i="97"/>
  <c r="E35" i="97"/>
  <c r="AR35" i="97" s="1"/>
  <c r="BI34" i="97"/>
  <c r="BH34" i="97"/>
  <c r="BG34" i="97"/>
  <c r="BF34" i="97"/>
  <c r="BE34" i="97"/>
  <c r="BD34" i="97"/>
  <c r="BC34" i="97"/>
  <c r="BB34" i="97"/>
  <c r="BA34" i="97"/>
  <c r="AZ34" i="97"/>
  <c r="AY34" i="97"/>
  <c r="AX34" i="97"/>
  <c r="AW34" i="97"/>
  <c r="AV34" i="97"/>
  <c r="AU34" i="97"/>
  <c r="AT34" i="97"/>
  <c r="AQ34" i="97"/>
  <c r="H34" i="97"/>
  <c r="G34" i="97"/>
  <c r="F34" i="97"/>
  <c r="E34" i="97"/>
  <c r="AR34" i="97" s="1"/>
  <c r="BI33" i="97"/>
  <c r="BH33" i="97"/>
  <c r="BG33" i="97"/>
  <c r="BF33" i="97"/>
  <c r="BE33" i="97"/>
  <c r="BD33" i="97"/>
  <c r="BC33" i="97"/>
  <c r="BB33" i="97"/>
  <c r="BA33" i="97"/>
  <c r="AZ33" i="97"/>
  <c r="AY33" i="97"/>
  <c r="AX33" i="97"/>
  <c r="AW33" i="97"/>
  <c r="AV33" i="97"/>
  <c r="AU33" i="97"/>
  <c r="AT33" i="97"/>
  <c r="AQ33" i="97"/>
  <c r="H33" i="97"/>
  <c r="G33" i="97"/>
  <c r="F33" i="97"/>
  <c r="E33" i="97"/>
  <c r="AR33" i="97" s="1"/>
  <c r="BI32" i="97"/>
  <c r="BH32" i="97"/>
  <c r="BG32" i="97"/>
  <c r="BF32" i="97"/>
  <c r="BE32" i="97"/>
  <c r="BD32" i="97"/>
  <c r="BC32" i="97"/>
  <c r="BB32" i="97"/>
  <c r="BA32" i="97"/>
  <c r="AZ32" i="97"/>
  <c r="AY32" i="97"/>
  <c r="AX32" i="97"/>
  <c r="AW32" i="97"/>
  <c r="AV32" i="97"/>
  <c r="AU32" i="97"/>
  <c r="AT32" i="97"/>
  <c r="AQ32" i="97"/>
  <c r="H32" i="97"/>
  <c r="G32" i="97"/>
  <c r="F32" i="97"/>
  <c r="E32" i="97"/>
  <c r="AR32" i="97" s="1"/>
  <c r="BI31" i="97"/>
  <c r="BH31" i="97"/>
  <c r="BG31" i="97"/>
  <c r="BF31" i="97"/>
  <c r="BE31" i="97"/>
  <c r="BD31" i="97"/>
  <c r="BC31" i="97"/>
  <c r="BB31" i="97"/>
  <c r="BA31" i="97"/>
  <c r="AZ31" i="97"/>
  <c r="AY31" i="97"/>
  <c r="AX31" i="97"/>
  <c r="AW31" i="97"/>
  <c r="AV31" i="97"/>
  <c r="AU31" i="97"/>
  <c r="AT31" i="97"/>
  <c r="AQ31" i="97"/>
  <c r="H31" i="97"/>
  <c r="G31" i="97"/>
  <c r="F31" i="97"/>
  <c r="E31" i="97"/>
  <c r="AR31" i="97" s="1"/>
  <c r="BI30" i="97"/>
  <c r="BH30" i="97"/>
  <c r="BG30" i="97"/>
  <c r="BF30" i="97"/>
  <c r="BE30" i="97"/>
  <c r="BD30" i="97"/>
  <c r="BC30" i="97"/>
  <c r="BB30" i="97"/>
  <c r="BA30" i="97"/>
  <c r="AZ30" i="97"/>
  <c r="AY30" i="97"/>
  <c r="AX30" i="97"/>
  <c r="AW30" i="97"/>
  <c r="AV30" i="97"/>
  <c r="AU30" i="97"/>
  <c r="AT30" i="97"/>
  <c r="AQ30" i="97"/>
  <c r="H30" i="97"/>
  <c r="G30" i="97"/>
  <c r="F30" i="97"/>
  <c r="E30" i="97"/>
  <c r="AR30" i="97" s="1"/>
  <c r="BI29" i="97"/>
  <c r="BH29" i="97"/>
  <c r="BG29" i="97"/>
  <c r="BF29" i="97"/>
  <c r="BE29" i="97"/>
  <c r="BD29" i="97"/>
  <c r="BC29" i="97"/>
  <c r="BB29" i="97"/>
  <c r="BA29" i="97"/>
  <c r="AZ29" i="97"/>
  <c r="AY29" i="97"/>
  <c r="AX29" i="97"/>
  <c r="AW29" i="97"/>
  <c r="AV29" i="97"/>
  <c r="AU29" i="97"/>
  <c r="AT29" i="97"/>
  <c r="AQ29" i="97"/>
  <c r="H29" i="97"/>
  <c r="G29" i="97"/>
  <c r="F29" i="97"/>
  <c r="E29" i="97"/>
  <c r="AR29" i="97" s="1"/>
  <c r="BI28" i="97"/>
  <c r="BH28" i="97"/>
  <c r="BG28" i="97"/>
  <c r="BF28" i="97"/>
  <c r="BE28" i="97"/>
  <c r="BD28" i="97"/>
  <c r="BC28" i="97"/>
  <c r="BB28" i="97"/>
  <c r="BA28" i="97"/>
  <c r="AZ28" i="97"/>
  <c r="AY28" i="97"/>
  <c r="AX28" i="97"/>
  <c r="AW28" i="97"/>
  <c r="AV28" i="97"/>
  <c r="AU28" i="97"/>
  <c r="AT28" i="97"/>
  <c r="AQ28" i="97"/>
  <c r="H28" i="97"/>
  <c r="G28" i="97"/>
  <c r="F28" i="97"/>
  <c r="E28" i="97"/>
  <c r="AR28" i="97" s="1"/>
  <c r="BI27" i="97"/>
  <c r="BH27" i="97"/>
  <c r="BG27" i="97"/>
  <c r="BF27" i="97"/>
  <c r="BE27" i="97"/>
  <c r="BD27" i="97"/>
  <c r="BC27" i="97"/>
  <c r="BB27" i="97"/>
  <c r="BA27" i="97"/>
  <c r="AZ27" i="97"/>
  <c r="AY27" i="97"/>
  <c r="AX27" i="97"/>
  <c r="AW27" i="97"/>
  <c r="AV27" i="97"/>
  <c r="AU27" i="97"/>
  <c r="AT27" i="97"/>
  <c r="AQ27" i="97"/>
  <c r="H27" i="97"/>
  <c r="G27" i="97"/>
  <c r="F27" i="97"/>
  <c r="E27" i="97"/>
  <c r="AR27" i="97" s="1"/>
  <c r="BI26" i="97"/>
  <c r="BH26" i="97"/>
  <c r="BG26" i="97"/>
  <c r="BF26" i="97"/>
  <c r="BE26" i="97"/>
  <c r="BD26" i="97"/>
  <c r="BC26" i="97"/>
  <c r="BB26" i="97"/>
  <c r="BA26" i="97"/>
  <c r="AZ26" i="97"/>
  <c r="AY26" i="97"/>
  <c r="AX26" i="97"/>
  <c r="AW26" i="97"/>
  <c r="AV26" i="97"/>
  <c r="AU26" i="97"/>
  <c r="AT26" i="97"/>
  <c r="AQ26" i="97"/>
  <c r="H26" i="97"/>
  <c r="G26" i="97"/>
  <c r="F26" i="97"/>
  <c r="E26" i="97"/>
  <c r="AR26" i="97" s="1"/>
  <c r="BI25" i="97"/>
  <c r="BH25" i="97"/>
  <c r="BG25" i="97"/>
  <c r="BF25" i="97"/>
  <c r="BE25" i="97"/>
  <c r="BD25" i="97"/>
  <c r="BC25" i="97"/>
  <c r="BB25" i="97"/>
  <c r="BA25" i="97"/>
  <c r="AZ25" i="97"/>
  <c r="AY25" i="97"/>
  <c r="AX25" i="97"/>
  <c r="AW25" i="97"/>
  <c r="AV25" i="97"/>
  <c r="AU25" i="97"/>
  <c r="AT25" i="97"/>
  <c r="AQ25" i="97"/>
  <c r="H25" i="97"/>
  <c r="G25" i="97"/>
  <c r="F25" i="97"/>
  <c r="E25" i="97"/>
  <c r="AR25" i="97" s="1"/>
  <c r="BI24" i="97"/>
  <c r="BH24" i="97"/>
  <c r="BG24" i="97"/>
  <c r="BF24" i="97"/>
  <c r="BE24" i="97"/>
  <c r="BD24" i="97"/>
  <c r="BC24" i="97"/>
  <c r="BB24" i="97"/>
  <c r="BA24" i="97"/>
  <c r="AZ24" i="97"/>
  <c r="AY24" i="97"/>
  <c r="AX24" i="97"/>
  <c r="AW24" i="97"/>
  <c r="AV24" i="97"/>
  <c r="AU24" i="97"/>
  <c r="AT24" i="97"/>
  <c r="AQ24" i="97"/>
  <c r="H24" i="97"/>
  <c r="G24" i="97"/>
  <c r="F24" i="97"/>
  <c r="E24" i="97"/>
  <c r="AR24" i="97" s="1"/>
  <c r="BI23" i="97"/>
  <c r="BH23" i="97"/>
  <c r="BG23" i="97"/>
  <c r="BF23" i="97"/>
  <c r="BE23" i="97"/>
  <c r="BD23" i="97"/>
  <c r="BC23" i="97"/>
  <c r="BB23" i="97"/>
  <c r="BA23" i="97"/>
  <c r="AZ23" i="97"/>
  <c r="AY23" i="97"/>
  <c r="AX23" i="97"/>
  <c r="AW23" i="97"/>
  <c r="AV23" i="97"/>
  <c r="AU23" i="97"/>
  <c r="AT23" i="97"/>
  <c r="AQ23" i="97"/>
  <c r="H23" i="97"/>
  <c r="G23" i="97"/>
  <c r="F23" i="97"/>
  <c r="E23" i="97"/>
  <c r="AR23" i="97" s="1"/>
  <c r="BI22" i="97"/>
  <c r="BH22" i="97"/>
  <c r="BG22" i="97"/>
  <c r="BF22" i="97"/>
  <c r="BE22" i="97"/>
  <c r="BD22" i="97"/>
  <c r="BC22" i="97"/>
  <c r="BB22" i="97"/>
  <c r="BA22" i="97"/>
  <c r="AZ22" i="97"/>
  <c r="AY22" i="97"/>
  <c r="AX22" i="97"/>
  <c r="AW22" i="97"/>
  <c r="AV22" i="97"/>
  <c r="AU22" i="97"/>
  <c r="AT22" i="97"/>
  <c r="AQ22" i="97"/>
  <c r="H22" i="97"/>
  <c r="G22" i="97"/>
  <c r="F22" i="97"/>
  <c r="E22" i="97"/>
  <c r="AR22" i="97" s="1"/>
  <c r="BI21" i="97"/>
  <c r="BH21" i="97"/>
  <c r="BG21" i="97"/>
  <c r="BF21" i="97"/>
  <c r="BE21" i="97"/>
  <c r="BD21" i="97"/>
  <c r="BC21" i="97"/>
  <c r="BB21" i="97"/>
  <c r="BA21" i="97"/>
  <c r="AZ21" i="97"/>
  <c r="AY21" i="97"/>
  <c r="AX21" i="97"/>
  <c r="AW21" i="97"/>
  <c r="AV21" i="97"/>
  <c r="AU21" i="97"/>
  <c r="AT21" i="97"/>
  <c r="AQ21" i="97"/>
  <c r="H21" i="97"/>
  <c r="G21" i="97"/>
  <c r="F21" i="97"/>
  <c r="E21" i="97"/>
  <c r="AR21" i="97" s="1"/>
  <c r="BI20" i="97"/>
  <c r="BH20" i="97"/>
  <c r="BG20" i="97"/>
  <c r="BF20" i="97"/>
  <c r="BE20" i="97"/>
  <c r="BD20" i="97"/>
  <c r="BC20" i="97"/>
  <c r="BB20" i="97"/>
  <c r="BA20" i="97"/>
  <c r="AZ20" i="97"/>
  <c r="AY20" i="97"/>
  <c r="AX20" i="97"/>
  <c r="AW20" i="97"/>
  <c r="AV20" i="97"/>
  <c r="AU20" i="97"/>
  <c r="AT20" i="97"/>
  <c r="AQ20" i="97"/>
  <c r="H20" i="97"/>
  <c r="G20" i="97"/>
  <c r="F20" i="97"/>
  <c r="E20" i="97"/>
  <c r="AR20" i="97" s="1"/>
  <c r="BI19" i="97"/>
  <c r="BH19" i="97"/>
  <c r="BG19" i="97"/>
  <c r="BF19" i="97"/>
  <c r="BE19" i="97"/>
  <c r="BD19" i="97"/>
  <c r="BC19" i="97"/>
  <c r="BB19" i="97"/>
  <c r="BA19" i="97"/>
  <c r="AZ19" i="97"/>
  <c r="AY19" i="97"/>
  <c r="AX19" i="97"/>
  <c r="AW19" i="97"/>
  <c r="AV19" i="97"/>
  <c r="AU19" i="97"/>
  <c r="AT19" i="97"/>
  <c r="AQ19" i="97"/>
  <c r="H19" i="97"/>
  <c r="G19" i="97"/>
  <c r="F19" i="97"/>
  <c r="E19" i="97"/>
  <c r="AR19" i="97" s="1"/>
  <c r="BI18" i="97"/>
  <c r="BH18" i="97"/>
  <c r="BG18" i="97"/>
  <c r="BF18" i="97"/>
  <c r="BE18" i="97"/>
  <c r="BD18" i="97"/>
  <c r="BC18" i="97"/>
  <c r="BB18" i="97"/>
  <c r="BA18" i="97"/>
  <c r="AZ18" i="97"/>
  <c r="AY18" i="97"/>
  <c r="AX18" i="97"/>
  <c r="AW18" i="97"/>
  <c r="AV18" i="97"/>
  <c r="AU18" i="97"/>
  <c r="AT18" i="97"/>
  <c r="AQ18" i="97"/>
  <c r="H18" i="97"/>
  <c r="G18" i="97"/>
  <c r="F18" i="97"/>
  <c r="E18" i="97"/>
  <c r="AR18" i="97" s="1"/>
  <c r="BI17" i="97"/>
  <c r="BH17" i="97"/>
  <c r="BG17" i="97"/>
  <c r="BF17" i="97"/>
  <c r="BE17" i="97"/>
  <c r="BD17" i="97"/>
  <c r="BC17" i="97"/>
  <c r="BB17" i="97"/>
  <c r="BA17" i="97"/>
  <c r="AZ17" i="97"/>
  <c r="AY17" i="97"/>
  <c r="AX17" i="97"/>
  <c r="AW17" i="97"/>
  <c r="AV17" i="97"/>
  <c r="AU17" i="97"/>
  <c r="AT17" i="97"/>
  <c r="AQ17" i="97"/>
  <c r="H17" i="97"/>
  <c r="G17" i="97"/>
  <c r="F17" i="97"/>
  <c r="E17" i="97"/>
  <c r="AR17" i="97" s="1"/>
  <c r="BI16" i="97"/>
  <c r="BH16" i="97"/>
  <c r="BG16" i="97"/>
  <c r="BF16" i="97"/>
  <c r="BE16" i="97"/>
  <c r="BD16" i="97"/>
  <c r="BC16" i="97"/>
  <c r="BB16" i="97"/>
  <c r="BA16" i="97"/>
  <c r="AZ16" i="97"/>
  <c r="AY16" i="97"/>
  <c r="AX16" i="97"/>
  <c r="AW16" i="97"/>
  <c r="AV16" i="97"/>
  <c r="AU16" i="97"/>
  <c r="AT16" i="97"/>
  <c r="AQ16" i="97"/>
  <c r="H16" i="97"/>
  <c r="G16" i="97"/>
  <c r="F16" i="97"/>
  <c r="E16" i="97"/>
  <c r="AR16" i="97" s="1"/>
  <c r="BI15" i="97"/>
  <c r="BH15" i="97"/>
  <c r="BG15" i="97"/>
  <c r="BF15" i="97"/>
  <c r="BE15" i="97"/>
  <c r="BD15" i="97"/>
  <c r="BC15" i="97"/>
  <c r="BB15" i="97"/>
  <c r="BA15" i="97"/>
  <c r="AZ15" i="97"/>
  <c r="AY15" i="97"/>
  <c r="AX15" i="97"/>
  <c r="AW15" i="97"/>
  <c r="AV15" i="97"/>
  <c r="AU15" i="97"/>
  <c r="AT15" i="97"/>
  <c r="AQ15" i="97"/>
  <c r="H15" i="97"/>
  <c r="G15" i="97"/>
  <c r="F15" i="97"/>
  <c r="E15" i="97"/>
  <c r="AR15" i="97" s="1"/>
  <c r="BI14" i="97"/>
  <c r="BH14" i="97"/>
  <c r="BG14" i="97"/>
  <c r="BF14" i="97"/>
  <c r="BE14" i="97"/>
  <c r="BD14" i="97"/>
  <c r="BC14" i="97"/>
  <c r="BB14" i="97"/>
  <c r="BA14" i="97"/>
  <c r="AZ14" i="97"/>
  <c r="AY14" i="97"/>
  <c r="AX14" i="97"/>
  <c r="AW14" i="97"/>
  <c r="AV14" i="97"/>
  <c r="AU14" i="97"/>
  <c r="AT14" i="97"/>
  <c r="AQ14" i="97"/>
  <c r="H14" i="97"/>
  <c r="G14" i="97"/>
  <c r="F14" i="97"/>
  <c r="E14" i="97"/>
  <c r="AR14" i="97" s="1"/>
  <c r="BI13" i="97"/>
  <c r="BH13" i="97"/>
  <c r="BG13" i="97"/>
  <c r="BF13" i="97"/>
  <c r="BE13" i="97"/>
  <c r="BD13" i="97"/>
  <c r="BC13" i="97"/>
  <c r="BB13" i="97"/>
  <c r="BA13" i="97"/>
  <c r="AZ13" i="97"/>
  <c r="AY13" i="97"/>
  <c r="AX13" i="97"/>
  <c r="AW13" i="97"/>
  <c r="AV13" i="97"/>
  <c r="AU13" i="97"/>
  <c r="AT13" i="97"/>
  <c r="AQ13" i="97"/>
  <c r="H13" i="97"/>
  <c r="G13" i="97"/>
  <c r="F13" i="97"/>
  <c r="E13" i="97"/>
  <c r="AR13" i="97" s="1"/>
  <c r="BI12" i="97"/>
  <c r="BH12" i="97"/>
  <c r="BG12" i="97"/>
  <c r="BF12" i="97"/>
  <c r="BE12" i="97"/>
  <c r="BD12" i="97"/>
  <c r="BC12" i="97"/>
  <c r="BB12" i="97"/>
  <c r="BA12" i="97"/>
  <c r="AZ12" i="97"/>
  <c r="AY12" i="97"/>
  <c r="AX12" i="97"/>
  <c r="AW12" i="97"/>
  <c r="AV12" i="97"/>
  <c r="AU12" i="97"/>
  <c r="AT12" i="97"/>
  <c r="AQ12" i="97"/>
  <c r="H12" i="97"/>
  <c r="G12" i="97"/>
  <c r="F12" i="97"/>
  <c r="E12" i="97"/>
  <c r="AR12" i="97" s="1"/>
  <c r="AS12" i="97" s="1"/>
  <c r="BI36" i="98"/>
  <c r="BH36" i="98"/>
  <c r="BG36" i="98"/>
  <c r="BF36" i="98"/>
  <c r="BE36" i="98"/>
  <c r="BD36" i="98"/>
  <c r="BC36" i="98"/>
  <c r="BB36" i="98"/>
  <c r="BA36" i="98"/>
  <c r="AZ36" i="98"/>
  <c r="AY36" i="98"/>
  <c r="AX36" i="98"/>
  <c r="AW36" i="98"/>
  <c r="AV36" i="98"/>
  <c r="AU36" i="98"/>
  <c r="AT36" i="98"/>
  <c r="AQ36" i="98"/>
  <c r="H36" i="98"/>
  <c r="G36" i="98"/>
  <c r="F36" i="98"/>
  <c r="E36" i="98"/>
  <c r="AR36" i="98" s="1"/>
  <c r="BI35" i="98"/>
  <c r="BH35" i="98"/>
  <c r="BG35" i="98"/>
  <c r="BF35" i="98"/>
  <c r="BE35" i="98"/>
  <c r="BD35" i="98"/>
  <c r="BC35" i="98"/>
  <c r="BB35" i="98"/>
  <c r="BA35" i="98"/>
  <c r="AZ35" i="98"/>
  <c r="AY35" i="98"/>
  <c r="AX35" i="98"/>
  <c r="AW35" i="98"/>
  <c r="AV35" i="98"/>
  <c r="AU35" i="98"/>
  <c r="AT35" i="98"/>
  <c r="AQ35" i="98"/>
  <c r="H35" i="98"/>
  <c r="G35" i="98"/>
  <c r="F35" i="98"/>
  <c r="E35" i="98"/>
  <c r="AR35" i="98" s="1"/>
  <c r="BI34" i="98"/>
  <c r="BH34" i="98"/>
  <c r="BG34" i="98"/>
  <c r="BF34" i="98"/>
  <c r="BE34" i="98"/>
  <c r="BD34" i="98"/>
  <c r="BC34" i="98"/>
  <c r="BB34" i="98"/>
  <c r="BA34" i="98"/>
  <c r="AZ34" i="98"/>
  <c r="AY34" i="98"/>
  <c r="AX34" i="98"/>
  <c r="AW34" i="98"/>
  <c r="AV34" i="98"/>
  <c r="AU34" i="98"/>
  <c r="AT34" i="98"/>
  <c r="AQ34" i="98"/>
  <c r="H34" i="98"/>
  <c r="G34" i="98"/>
  <c r="F34" i="98"/>
  <c r="E34" i="98"/>
  <c r="AR34" i="98" s="1"/>
  <c r="BI33" i="98"/>
  <c r="BH33" i="98"/>
  <c r="BG33" i="98"/>
  <c r="BF33" i="98"/>
  <c r="BE33" i="98"/>
  <c r="BD33" i="98"/>
  <c r="BC33" i="98"/>
  <c r="BB33" i="98"/>
  <c r="BA33" i="98"/>
  <c r="AZ33" i="98"/>
  <c r="AY33" i="98"/>
  <c r="AX33" i="98"/>
  <c r="AW33" i="98"/>
  <c r="AV33" i="98"/>
  <c r="AU33" i="98"/>
  <c r="AT33" i="98"/>
  <c r="AQ33" i="98"/>
  <c r="H33" i="98"/>
  <c r="G33" i="98"/>
  <c r="F33" i="98"/>
  <c r="E33" i="98"/>
  <c r="AR33" i="98" s="1"/>
  <c r="BI32" i="98"/>
  <c r="BH32" i="98"/>
  <c r="BG32" i="98"/>
  <c r="BF32" i="98"/>
  <c r="BE32" i="98"/>
  <c r="BD32" i="98"/>
  <c r="BC32" i="98"/>
  <c r="BB32" i="98"/>
  <c r="BA32" i="98"/>
  <c r="AZ32" i="98"/>
  <c r="AY32" i="98"/>
  <c r="AX32" i="98"/>
  <c r="AW32" i="98"/>
  <c r="AV32" i="98"/>
  <c r="AU32" i="98"/>
  <c r="AT32" i="98"/>
  <c r="AQ32" i="98"/>
  <c r="H32" i="98"/>
  <c r="G32" i="98"/>
  <c r="F32" i="98"/>
  <c r="E32" i="98"/>
  <c r="AR32" i="98" s="1"/>
  <c r="BI31" i="98"/>
  <c r="BH31" i="98"/>
  <c r="BG31" i="98"/>
  <c r="BF31" i="98"/>
  <c r="BE31" i="98"/>
  <c r="BD31" i="98"/>
  <c r="BC31" i="98"/>
  <c r="BB31" i="98"/>
  <c r="BA31" i="98"/>
  <c r="AZ31" i="98"/>
  <c r="AY31" i="98"/>
  <c r="AX31" i="98"/>
  <c r="AW31" i="98"/>
  <c r="AV31" i="98"/>
  <c r="AU31" i="98"/>
  <c r="AT31" i="98"/>
  <c r="AQ31" i="98"/>
  <c r="H31" i="98"/>
  <c r="G31" i="98"/>
  <c r="F31" i="98"/>
  <c r="E31" i="98"/>
  <c r="AR31" i="98" s="1"/>
  <c r="BI30" i="98"/>
  <c r="BH30" i="98"/>
  <c r="BG30" i="98"/>
  <c r="BF30" i="98"/>
  <c r="BE30" i="98"/>
  <c r="BD30" i="98"/>
  <c r="BC30" i="98"/>
  <c r="BB30" i="98"/>
  <c r="BA30" i="98"/>
  <c r="AZ30" i="98"/>
  <c r="AY30" i="98"/>
  <c r="AX30" i="98"/>
  <c r="AW30" i="98"/>
  <c r="AV30" i="98"/>
  <c r="AU30" i="98"/>
  <c r="AT30" i="98"/>
  <c r="AQ30" i="98"/>
  <c r="H30" i="98"/>
  <c r="G30" i="98"/>
  <c r="F30" i="98"/>
  <c r="E30" i="98"/>
  <c r="AR30" i="98" s="1"/>
  <c r="BI29" i="98"/>
  <c r="BH29" i="98"/>
  <c r="BG29" i="98"/>
  <c r="BF29" i="98"/>
  <c r="BE29" i="98"/>
  <c r="BD29" i="98"/>
  <c r="BC29" i="98"/>
  <c r="BB29" i="98"/>
  <c r="BA29" i="98"/>
  <c r="AZ29" i="98"/>
  <c r="AY29" i="98"/>
  <c r="AX29" i="98"/>
  <c r="AW29" i="98"/>
  <c r="AV29" i="98"/>
  <c r="AU29" i="98"/>
  <c r="AT29" i="98"/>
  <c r="AQ29" i="98"/>
  <c r="H29" i="98"/>
  <c r="G29" i="98"/>
  <c r="F29" i="98"/>
  <c r="E29" i="98"/>
  <c r="AR29" i="98" s="1"/>
  <c r="BI28" i="98"/>
  <c r="BH28" i="98"/>
  <c r="BG28" i="98"/>
  <c r="BF28" i="98"/>
  <c r="BE28" i="98"/>
  <c r="BD28" i="98"/>
  <c r="BC28" i="98"/>
  <c r="BB28" i="98"/>
  <c r="BA28" i="98"/>
  <c r="AZ28" i="98"/>
  <c r="AY28" i="98"/>
  <c r="AX28" i="98"/>
  <c r="AW28" i="98"/>
  <c r="AV28" i="98"/>
  <c r="AU28" i="98"/>
  <c r="AT28" i="98"/>
  <c r="AQ28" i="98"/>
  <c r="H28" i="98"/>
  <c r="G28" i="98"/>
  <c r="F28" i="98"/>
  <c r="E28" i="98"/>
  <c r="AR28" i="98" s="1"/>
  <c r="BI27" i="98"/>
  <c r="BH27" i="98"/>
  <c r="BG27" i="98"/>
  <c r="BF27" i="98"/>
  <c r="BE27" i="98"/>
  <c r="BD27" i="98"/>
  <c r="BC27" i="98"/>
  <c r="BB27" i="98"/>
  <c r="BA27" i="98"/>
  <c r="AZ27" i="98"/>
  <c r="AY27" i="98"/>
  <c r="AX27" i="98"/>
  <c r="AW27" i="98"/>
  <c r="AV27" i="98"/>
  <c r="AU27" i="98"/>
  <c r="AT27" i="98"/>
  <c r="AQ27" i="98"/>
  <c r="H27" i="98"/>
  <c r="G27" i="98"/>
  <c r="F27" i="98"/>
  <c r="E27" i="98"/>
  <c r="AR27" i="98" s="1"/>
  <c r="BI26" i="98"/>
  <c r="BH26" i="98"/>
  <c r="BG26" i="98"/>
  <c r="BF26" i="98"/>
  <c r="BE26" i="98"/>
  <c r="BD26" i="98"/>
  <c r="BC26" i="98"/>
  <c r="BB26" i="98"/>
  <c r="BA26" i="98"/>
  <c r="AZ26" i="98"/>
  <c r="AY26" i="98"/>
  <c r="AX26" i="98"/>
  <c r="AW26" i="98"/>
  <c r="AV26" i="98"/>
  <c r="AU26" i="98"/>
  <c r="AT26" i="98"/>
  <c r="AQ26" i="98"/>
  <c r="H26" i="98"/>
  <c r="G26" i="98"/>
  <c r="F26" i="98"/>
  <c r="E26" i="98"/>
  <c r="AR26" i="98" s="1"/>
  <c r="BI25" i="98"/>
  <c r="BH25" i="98"/>
  <c r="BG25" i="98"/>
  <c r="BF25" i="98"/>
  <c r="BE25" i="98"/>
  <c r="BD25" i="98"/>
  <c r="BC25" i="98"/>
  <c r="BB25" i="98"/>
  <c r="BA25" i="98"/>
  <c r="AZ25" i="98"/>
  <c r="AY25" i="98"/>
  <c r="AX25" i="98"/>
  <c r="AW25" i="98"/>
  <c r="AV25" i="98"/>
  <c r="AU25" i="98"/>
  <c r="AT25" i="98"/>
  <c r="AQ25" i="98"/>
  <c r="H25" i="98"/>
  <c r="G25" i="98"/>
  <c r="F25" i="98"/>
  <c r="E25" i="98"/>
  <c r="AR25" i="98" s="1"/>
  <c r="BI24" i="98"/>
  <c r="BH24" i="98"/>
  <c r="BG24" i="98"/>
  <c r="BF24" i="98"/>
  <c r="BE24" i="98"/>
  <c r="BD24" i="98"/>
  <c r="BC24" i="98"/>
  <c r="BB24" i="98"/>
  <c r="BA24" i="98"/>
  <c r="AZ24" i="98"/>
  <c r="AY24" i="98"/>
  <c r="AX24" i="98"/>
  <c r="AW24" i="98"/>
  <c r="AV24" i="98"/>
  <c r="AU24" i="98"/>
  <c r="AT24" i="98"/>
  <c r="AQ24" i="98"/>
  <c r="H24" i="98"/>
  <c r="G24" i="98"/>
  <c r="F24" i="98"/>
  <c r="E24" i="98"/>
  <c r="AR24" i="98" s="1"/>
  <c r="BI23" i="98"/>
  <c r="BH23" i="98"/>
  <c r="BG23" i="98"/>
  <c r="BF23" i="98"/>
  <c r="BE23" i="98"/>
  <c r="BD23" i="98"/>
  <c r="BC23" i="98"/>
  <c r="BB23" i="98"/>
  <c r="BA23" i="98"/>
  <c r="AZ23" i="98"/>
  <c r="AY23" i="98"/>
  <c r="AX23" i="98"/>
  <c r="AW23" i="98"/>
  <c r="AV23" i="98"/>
  <c r="AU23" i="98"/>
  <c r="AT23" i="98"/>
  <c r="AQ23" i="98"/>
  <c r="H23" i="98"/>
  <c r="G23" i="98"/>
  <c r="F23" i="98"/>
  <c r="E23" i="98"/>
  <c r="AR23" i="98" s="1"/>
  <c r="BI22" i="98"/>
  <c r="BH22" i="98"/>
  <c r="BG22" i="98"/>
  <c r="BF22" i="98"/>
  <c r="BE22" i="98"/>
  <c r="BD22" i="98"/>
  <c r="BC22" i="98"/>
  <c r="BB22" i="98"/>
  <c r="BA22" i="98"/>
  <c r="AZ22" i="98"/>
  <c r="AY22" i="98"/>
  <c r="AX22" i="98"/>
  <c r="AW22" i="98"/>
  <c r="AV22" i="98"/>
  <c r="AU22" i="98"/>
  <c r="AT22" i="98"/>
  <c r="AQ22" i="98"/>
  <c r="H22" i="98"/>
  <c r="G22" i="98"/>
  <c r="F22" i="98"/>
  <c r="E22" i="98"/>
  <c r="AR22" i="98" s="1"/>
  <c r="BI21" i="98"/>
  <c r="BH21" i="98"/>
  <c r="BG21" i="98"/>
  <c r="BF21" i="98"/>
  <c r="BE21" i="98"/>
  <c r="BD21" i="98"/>
  <c r="BC21" i="98"/>
  <c r="BB21" i="98"/>
  <c r="BA21" i="98"/>
  <c r="AZ21" i="98"/>
  <c r="AY21" i="98"/>
  <c r="AX21" i="98"/>
  <c r="AW21" i="98"/>
  <c r="AV21" i="98"/>
  <c r="AU21" i="98"/>
  <c r="AT21" i="98"/>
  <c r="AQ21" i="98"/>
  <c r="H21" i="98"/>
  <c r="G21" i="98"/>
  <c r="F21" i="98"/>
  <c r="E21" i="98"/>
  <c r="AR21" i="98" s="1"/>
  <c r="BI20" i="98"/>
  <c r="BH20" i="98"/>
  <c r="BG20" i="98"/>
  <c r="BF20" i="98"/>
  <c r="BE20" i="98"/>
  <c r="BD20" i="98"/>
  <c r="BC20" i="98"/>
  <c r="BB20" i="98"/>
  <c r="BA20" i="98"/>
  <c r="AZ20" i="98"/>
  <c r="AY20" i="98"/>
  <c r="AX20" i="98"/>
  <c r="AW20" i="98"/>
  <c r="AV20" i="98"/>
  <c r="AU20" i="98"/>
  <c r="AT20" i="98"/>
  <c r="AQ20" i="98"/>
  <c r="H20" i="98"/>
  <c r="G20" i="98"/>
  <c r="F20" i="98"/>
  <c r="E20" i="98"/>
  <c r="AR20" i="98" s="1"/>
  <c r="BI19" i="98"/>
  <c r="BH19" i="98"/>
  <c r="BG19" i="98"/>
  <c r="BF19" i="98"/>
  <c r="BE19" i="98"/>
  <c r="BD19" i="98"/>
  <c r="BC19" i="98"/>
  <c r="BB19" i="98"/>
  <c r="BA19" i="98"/>
  <c r="AZ19" i="98"/>
  <c r="AY19" i="98"/>
  <c r="AX19" i="98"/>
  <c r="AW19" i="98"/>
  <c r="AV19" i="98"/>
  <c r="AU19" i="98"/>
  <c r="AT19" i="98"/>
  <c r="AQ19" i="98"/>
  <c r="H19" i="98"/>
  <c r="G19" i="98"/>
  <c r="F19" i="98"/>
  <c r="E19" i="98"/>
  <c r="AR19" i="98" s="1"/>
  <c r="BI18" i="98"/>
  <c r="BH18" i="98"/>
  <c r="BG18" i="98"/>
  <c r="BF18" i="98"/>
  <c r="BE18" i="98"/>
  <c r="BD18" i="98"/>
  <c r="BC18" i="98"/>
  <c r="BB18" i="98"/>
  <c r="BA18" i="98"/>
  <c r="AZ18" i="98"/>
  <c r="AY18" i="98"/>
  <c r="AX18" i="98"/>
  <c r="AW18" i="98"/>
  <c r="AV18" i="98"/>
  <c r="AU18" i="98"/>
  <c r="AT18" i="98"/>
  <c r="AQ18" i="98"/>
  <c r="H18" i="98"/>
  <c r="G18" i="98"/>
  <c r="F18" i="98"/>
  <c r="E18" i="98"/>
  <c r="AR18" i="98" s="1"/>
  <c r="BI17" i="98"/>
  <c r="BH17" i="98"/>
  <c r="BG17" i="98"/>
  <c r="BF17" i="98"/>
  <c r="BE17" i="98"/>
  <c r="BD17" i="98"/>
  <c r="BC17" i="98"/>
  <c r="BB17" i="98"/>
  <c r="BA17" i="98"/>
  <c r="AZ17" i="98"/>
  <c r="AY17" i="98"/>
  <c r="AX17" i="98"/>
  <c r="AW17" i="98"/>
  <c r="AV17" i="98"/>
  <c r="AU17" i="98"/>
  <c r="AT17" i="98"/>
  <c r="AQ17" i="98"/>
  <c r="H17" i="98"/>
  <c r="G17" i="98"/>
  <c r="F17" i="98"/>
  <c r="E17" i="98"/>
  <c r="AR17" i="98" s="1"/>
  <c r="BI16" i="98"/>
  <c r="BH16" i="98"/>
  <c r="BG16" i="98"/>
  <c r="BF16" i="98"/>
  <c r="BE16" i="98"/>
  <c r="BD16" i="98"/>
  <c r="BC16" i="98"/>
  <c r="BB16" i="98"/>
  <c r="BA16" i="98"/>
  <c r="AZ16" i="98"/>
  <c r="AY16" i="98"/>
  <c r="AX16" i="98"/>
  <c r="AW16" i="98"/>
  <c r="AV16" i="98"/>
  <c r="AU16" i="98"/>
  <c r="AT16" i="98"/>
  <c r="AQ16" i="98"/>
  <c r="H16" i="98"/>
  <c r="G16" i="98"/>
  <c r="F16" i="98"/>
  <c r="E16" i="98"/>
  <c r="AR16" i="98" s="1"/>
  <c r="BI15" i="98"/>
  <c r="BH15" i="98"/>
  <c r="BG15" i="98"/>
  <c r="BF15" i="98"/>
  <c r="BE15" i="98"/>
  <c r="BD15" i="98"/>
  <c r="BC15" i="98"/>
  <c r="BB15" i="98"/>
  <c r="BA15" i="98"/>
  <c r="AZ15" i="98"/>
  <c r="AY15" i="98"/>
  <c r="AX15" i="98"/>
  <c r="AW15" i="98"/>
  <c r="AV15" i="98"/>
  <c r="AU15" i="98"/>
  <c r="AT15" i="98"/>
  <c r="AQ15" i="98"/>
  <c r="H15" i="98"/>
  <c r="G15" i="98"/>
  <c r="F15" i="98"/>
  <c r="E15" i="98"/>
  <c r="AR15" i="98" s="1"/>
  <c r="BI14" i="98"/>
  <c r="BH14" i="98"/>
  <c r="BG14" i="98"/>
  <c r="BF14" i="98"/>
  <c r="BE14" i="98"/>
  <c r="BD14" i="98"/>
  <c r="BC14" i="98"/>
  <c r="BB14" i="98"/>
  <c r="BA14" i="98"/>
  <c r="AZ14" i="98"/>
  <c r="AY14" i="98"/>
  <c r="AX14" i="98"/>
  <c r="AW14" i="98"/>
  <c r="AV14" i="98"/>
  <c r="AU14" i="98"/>
  <c r="AT14" i="98"/>
  <c r="AQ14" i="98"/>
  <c r="H14" i="98"/>
  <c r="G14" i="98"/>
  <c r="F14" i="98"/>
  <c r="E14" i="98"/>
  <c r="AR14" i="98" s="1"/>
  <c r="BI13" i="98"/>
  <c r="BH13" i="98"/>
  <c r="BG13" i="98"/>
  <c r="BF13" i="98"/>
  <c r="BE13" i="98"/>
  <c r="BD13" i="98"/>
  <c r="BC13" i="98"/>
  <c r="BB13" i="98"/>
  <c r="BA13" i="98"/>
  <c r="AZ13" i="98"/>
  <c r="AY13" i="98"/>
  <c r="AX13" i="98"/>
  <c r="AW13" i="98"/>
  <c r="AV13" i="98"/>
  <c r="AU13" i="98"/>
  <c r="AT13" i="98"/>
  <c r="AQ13" i="98"/>
  <c r="H13" i="98"/>
  <c r="G13" i="98"/>
  <c r="F13" i="98"/>
  <c r="E13" i="98"/>
  <c r="AR13" i="98" s="1"/>
  <c r="BI12" i="98"/>
  <c r="BH12" i="98"/>
  <c r="BG12" i="98"/>
  <c r="BF12" i="98"/>
  <c r="BE12" i="98"/>
  <c r="BD12" i="98"/>
  <c r="BC12" i="98"/>
  <c r="BB12" i="98"/>
  <c r="BA12" i="98"/>
  <c r="AZ12" i="98"/>
  <c r="AY12" i="98"/>
  <c r="AX12" i="98"/>
  <c r="AW12" i="98"/>
  <c r="AV12" i="98"/>
  <c r="AU12" i="98"/>
  <c r="AT12" i="98"/>
  <c r="AQ12" i="98"/>
  <c r="H12" i="98"/>
  <c r="G12" i="98"/>
  <c r="F12" i="98"/>
  <c r="E12" i="98"/>
  <c r="AR12" i="98" s="1"/>
  <c r="AS12" i="98" s="1"/>
  <c r="BI36" i="103"/>
  <c r="BH36" i="103"/>
  <c r="BG36" i="103"/>
  <c r="BF36" i="103"/>
  <c r="BE36" i="103"/>
  <c r="BD36" i="103"/>
  <c r="BC36" i="103"/>
  <c r="BB36" i="103"/>
  <c r="BA36" i="103"/>
  <c r="AZ36" i="103"/>
  <c r="AY36" i="103"/>
  <c r="AX36" i="103"/>
  <c r="AW36" i="103"/>
  <c r="AV36" i="103"/>
  <c r="AU36" i="103"/>
  <c r="AT36" i="103"/>
  <c r="AQ36" i="103" s="1"/>
  <c r="H36" i="103"/>
  <c r="G36" i="103"/>
  <c r="F36" i="103"/>
  <c r="AR36" i="103" s="1"/>
  <c r="E36" i="103"/>
  <c r="BI35" i="103"/>
  <c r="BH35" i="103"/>
  <c r="BG35" i="103"/>
  <c r="BF35" i="103"/>
  <c r="BE35" i="103"/>
  <c r="BD35" i="103"/>
  <c r="BC35" i="103"/>
  <c r="BB35" i="103"/>
  <c r="BA35" i="103"/>
  <c r="AZ35" i="103"/>
  <c r="AY35" i="103"/>
  <c r="AX35" i="103"/>
  <c r="AW35" i="103"/>
  <c r="AV35" i="103"/>
  <c r="AU35" i="103"/>
  <c r="AT35" i="103"/>
  <c r="AQ35" i="103" s="1"/>
  <c r="H35" i="103"/>
  <c r="G35" i="103"/>
  <c r="F35" i="103"/>
  <c r="AR35" i="103" s="1"/>
  <c r="E35" i="103"/>
  <c r="BI34" i="103"/>
  <c r="BH34" i="103"/>
  <c r="BG34" i="103"/>
  <c r="BF34" i="103"/>
  <c r="BE34" i="103"/>
  <c r="BD34" i="103"/>
  <c r="BC34" i="103"/>
  <c r="BB34" i="103"/>
  <c r="BA34" i="103"/>
  <c r="AZ34" i="103"/>
  <c r="AY34" i="103"/>
  <c r="AX34" i="103"/>
  <c r="AW34" i="103"/>
  <c r="AV34" i="103"/>
  <c r="AU34" i="103"/>
  <c r="AT34" i="103"/>
  <c r="AQ34" i="103" s="1"/>
  <c r="H34" i="103"/>
  <c r="G34" i="103"/>
  <c r="F34" i="103"/>
  <c r="AR34" i="103" s="1"/>
  <c r="E34" i="103"/>
  <c r="BI33" i="103"/>
  <c r="BH33" i="103"/>
  <c r="BG33" i="103"/>
  <c r="BF33" i="103"/>
  <c r="BE33" i="103"/>
  <c r="BD33" i="103"/>
  <c r="BC33" i="103"/>
  <c r="BB33" i="103"/>
  <c r="BA33" i="103"/>
  <c r="AZ33" i="103"/>
  <c r="AY33" i="103"/>
  <c r="AX33" i="103"/>
  <c r="AW33" i="103"/>
  <c r="AV33" i="103"/>
  <c r="AU33" i="103"/>
  <c r="AT33" i="103"/>
  <c r="AQ33" i="103" s="1"/>
  <c r="H33" i="103"/>
  <c r="G33" i="103"/>
  <c r="F33" i="103"/>
  <c r="AR33" i="103" s="1"/>
  <c r="E33" i="103"/>
  <c r="BI32" i="103"/>
  <c r="BH32" i="103"/>
  <c r="BG32" i="103"/>
  <c r="BF32" i="103"/>
  <c r="BE32" i="103"/>
  <c r="BD32" i="103"/>
  <c r="BC32" i="103"/>
  <c r="BB32" i="103"/>
  <c r="BA32" i="103"/>
  <c r="AZ32" i="103"/>
  <c r="AY32" i="103"/>
  <c r="AX32" i="103"/>
  <c r="AW32" i="103"/>
  <c r="AV32" i="103"/>
  <c r="AU32" i="103"/>
  <c r="AT32" i="103"/>
  <c r="AQ32" i="103" s="1"/>
  <c r="H32" i="103"/>
  <c r="G32" i="103"/>
  <c r="F32" i="103"/>
  <c r="AR32" i="103" s="1"/>
  <c r="E32" i="103"/>
  <c r="BI31" i="103"/>
  <c r="BH31" i="103"/>
  <c r="BG31" i="103"/>
  <c r="BF31" i="103"/>
  <c r="BE31" i="103"/>
  <c r="BD31" i="103"/>
  <c r="BC31" i="103"/>
  <c r="BB31" i="103"/>
  <c r="BA31" i="103"/>
  <c r="AZ31" i="103"/>
  <c r="AY31" i="103"/>
  <c r="AX31" i="103"/>
  <c r="AW31" i="103"/>
  <c r="AV31" i="103"/>
  <c r="AU31" i="103"/>
  <c r="AT31" i="103"/>
  <c r="AQ31" i="103" s="1"/>
  <c r="H31" i="103"/>
  <c r="G31" i="103"/>
  <c r="F31" i="103"/>
  <c r="AR31" i="103" s="1"/>
  <c r="E31" i="103"/>
  <c r="BI30" i="103"/>
  <c r="BH30" i="103"/>
  <c r="BG30" i="103"/>
  <c r="BF30" i="103"/>
  <c r="BE30" i="103"/>
  <c r="BD30" i="103"/>
  <c r="BC30" i="103"/>
  <c r="BB30" i="103"/>
  <c r="BA30" i="103"/>
  <c r="AZ30" i="103"/>
  <c r="AY30" i="103"/>
  <c r="AX30" i="103"/>
  <c r="AW30" i="103"/>
  <c r="AV30" i="103"/>
  <c r="AU30" i="103"/>
  <c r="AT30" i="103"/>
  <c r="AQ30" i="103" s="1"/>
  <c r="H30" i="103"/>
  <c r="G30" i="103"/>
  <c r="F30" i="103"/>
  <c r="AR30" i="103" s="1"/>
  <c r="E30" i="103"/>
  <c r="BI29" i="103"/>
  <c r="BH29" i="103"/>
  <c r="BG29" i="103"/>
  <c r="BF29" i="103"/>
  <c r="BE29" i="103"/>
  <c r="BD29" i="103"/>
  <c r="BC29" i="103"/>
  <c r="BB29" i="103"/>
  <c r="BA29" i="103"/>
  <c r="AZ29" i="103"/>
  <c r="AY29" i="103"/>
  <c r="AX29" i="103"/>
  <c r="AW29" i="103"/>
  <c r="AV29" i="103"/>
  <c r="AU29" i="103"/>
  <c r="AT29" i="103"/>
  <c r="AQ29" i="103" s="1"/>
  <c r="H29" i="103"/>
  <c r="G29" i="103"/>
  <c r="F29" i="103"/>
  <c r="AR29" i="103" s="1"/>
  <c r="E29" i="103"/>
  <c r="BI28" i="103"/>
  <c r="BH28" i="103"/>
  <c r="BG28" i="103"/>
  <c r="BF28" i="103"/>
  <c r="BE28" i="103"/>
  <c r="BD28" i="103"/>
  <c r="BC28" i="103"/>
  <c r="BB28" i="103"/>
  <c r="BA28" i="103"/>
  <c r="AZ28" i="103"/>
  <c r="AY28" i="103"/>
  <c r="AX28" i="103"/>
  <c r="AW28" i="103"/>
  <c r="AV28" i="103"/>
  <c r="AU28" i="103"/>
  <c r="AT28" i="103"/>
  <c r="AQ28" i="103" s="1"/>
  <c r="H28" i="103"/>
  <c r="G28" i="103"/>
  <c r="F28" i="103"/>
  <c r="AR28" i="103" s="1"/>
  <c r="E28" i="103"/>
  <c r="BI27" i="103"/>
  <c r="BH27" i="103"/>
  <c r="BG27" i="103"/>
  <c r="BF27" i="103"/>
  <c r="BE27" i="103"/>
  <c r="BD27" i="103"/>
  <c r="BC27" i="103"/>
  <c r="BB27" i="103"/>
  <c r="BA27" i="103"/>
  <c r="AZ27" i="103"/>
  <c r="AY27" i="103"/>
  <c r="AX27" i="103"/>
  <c r="AW27" i="103"/>
  <c r="AV27" i="103"/>
  <c r="AU27" i="103"/>
  <c r="AT27" i="103"/>
  <c r="AQ27" i="103" s="1"/>
  <c r="H27" i="103"/>
  <c r="G27" i="103"/>
  <c r="F27" i="103"/>
  <c r="AR27" i="103" s="1"/>
  <c r="E27" i="103"/>
  <c r="BI26" i="103"/>
  <c r="BH26" i="103"/>
  <c r="BG26" i="103"/>
  <c r="BF26" i="103"/>
  <c r="BE26" i="103"/>
  <c r="BD26" i="103"/>
  <c r="BC26" i="103"/>
  <c r="BB26" i="103"/>
  <c r="BA26" i="103"/>
  <c r="AZ26" i="103"/>
  <c r="AY26" i="103"/>
  <c r="AX26" i="103"/>
  <c r="AW26" i="103"/>
  <c r="AV26" i="103"/>
  <c r="AU26" i="103"/>
  <c r="AT26" i="103"/>
  <c r="AQ26" i="103" s="1"/>
  <c r="H26" i="103"/>
  <c r="G26" i="103"/>
  <c r="F26" i="103"/>
  <c r="AR26" i="103" s="1"/>
  <c r="E26" i="103"/>
  <c r="BI25" i="103"/>
  <c r="BH25" i="103"/>
  <c r="BG25" i="103"/>
  <c r="BF25" i="103"/>
  <c r="BE25" i="103"/>
  <c r="BD25" i="103"/>
  <c r="BC25" i="103"/>
  <c r="BB25" i="103"/>
  <c r="BA25" i="103"/>
  <c r="AZ25" i="103"/>
  <c r="AY25" i="103"/>
  <c r="AX25" i="103"/>
  <c r="AW25" i="103"/>
  <c r="AV25" i="103"/>
  <c r="AU25" i="103"/>
  <c r="AT25" i="103"/>
  <c r="AQ25" i="103" s="1"/>
  <c r="H25" i="103"/>
  <c r="G25" i="103"/>
  <c r="F25" i="103"/>
  <c r="AR25" i="103" s="1"/>
  <c r="E25" i="103"/>
  <c r="BI24" i="103"/>
  <c r="BH24" i="103"/>
  <c r="BG24" i="103"/>
  <c r="BF24" i="103"/>
  <c r="BE24" i="103"/>
  <c r="BD24" i="103"/>
  <c r="BC24" i="103"/>
  <c r="BB24" i="103"/>
  <c r="BA24" i="103"/>
  <c r="AZ24" i="103"/>
  <c r="AY24" i="103"/>
  <c r="AX24" i="103"/>
  <c r="AW24" i="103"/>
  <c r="AV24" i="103"/>
  <c r="AU24" i="103"/>
  <c r="AT24" i="103"/>
  <c r="AQ24" i="103" s="1"/>
  <c r="H24" i="103"/>
  <c r="G24" i="103"/>
  <c r="F24" i="103"/>
  <c r="AR24" i="103" s="1"/>
  <c r="E24" i="103"/>
  <c r="BI23" i="103"/>
  <c r="BH23" i="103"/>
  <c r="BG23" i="103"/>
  <c r="BF23" i="103"/>
  <c r="BE23" i="103"/>
  <c r="BD23" i="103"/>
  <c r="BC23" i="103"/>
  <c r="BB23" i="103"/>
  <c r="BA23" i="103"/>
  <c r="AZ23" i="103"/>
  <c r="AY23" i="103"/>
  <c r="AX23" i="103"/>
  <c r="AW23" i="103"/>
  <c r="AV23" i="103"/>
  <c r="AU23" i="103"/>
  <c r="AT23" i="103"/>
  <c r="AQ23" i="103" s="1"/>
  <c r="H23" i="103"/>
  <c r="G23" i="103"/>
  <c r="F23" i="103"/>
  <c r="AR23" i="103" s="1"/>
  <c r="E23" i="103"/>
  <c r="BI22" i="103"/>
  <c r="BH22" i="103"/>
  <c r="BG22" i="103"/>
  <c r="BF22" i="103"/>
  <c r="BE22" i="103"/>
  <c r="BD22" i="103"/>
  <c r="BC22" i="103"/>
  <c r="BB22" i="103"/>
  <c r="BA22" i="103"/>
  <c r="AZ22" i="103"/>
  <c r="AY22" i="103"/>
  <c r="AX22" i="103"/>
  <c r="AW22" i="103"/>
  <c r="AV22" i="103"/>
  <c r="AU22" i="103"/>
  <c r="AT22" i="103"/>
  <c r="AQ22" i="103" s="1"/>
  <c r="H22" i="103"/>
  <c r="G22" i="103"/>
  <c r="F22" i="103"/>
  <c r="AR22" i="103" s="1"/>
  <c r="E22" i="103"/>
  <c r="BI21" i="103"/>
  <c r="BH21" i="103"/>
  <c r="BG21" i="103"/>
  <c r="BF21" i="103"/>
  <c r="BE21" i="103"/>
  <c r="BD21" i="103"/>
  <c r="BC21" i="103"/>
  <c r="BB21" i="103"/>
  <c r="BA21" i="103"/>
  <c r="AZ21" i="103"/>
  <c r="AY21" i="103"/>
  <c r="AX21" i="103"/>
  <c r="AW21" i="103"/>
  <c r="AV21" i="103"/>
  <c r="AU21" i="103"/>
  <c r="AT21" i="103"/>
  <c r="AQ21" i="103" s="1"/>
  <c r="H21" i="103"/>
  <c r="G21" i="103"/>
  <c r="F21" i="103"/>
  <c r="AR21" i="103" s="1"/>
  <c r="E21" i="103"/>
  <c r="BI20" i="103"/>
  <c r="BH20" i="103"/>
  <c r="BG20" i="103"/>
  <c r="BF20" i="103"/>
  <c r="BE20" i="103"/>
  <c r="BD20" i="103"/>
  <c r="BC20" i="103"/>
  <c r="BB20" i="103"/>
  <c r="BA20" i="103"/>
  <c r="AZ20" i="103"/>
  <c r="AY20" i="103"/>
  <c r="AX20" i="103"/>
  <c r="AW20" i="103"/>
  <c r="AV20" i="103"/>
  <c r="AU20" i="103"/>
  <c r="AT20" i="103"/>
  <c r="AQ20" i="103" s="1"/>
  <c r="H20" i="103"/>
  <c r="G20" i="103"/>
  <c r="F20" i="103"/>
  <c r="AR20" i="103" s="1"/>
  <c r="E20" i="103"/>
  <c r="BI19" i="103"/>
  <c r="BH19" i="103"/>
  <c r="BG19" i="103"/>
  <c r="BF19" i="103"/>
  <c r="BE19" i="103"/>
  <c r="BD19" i="103"/>
  <c r="BC19" i="103"/>
  <c r="BB19" i="103"/>
  <c r="BA19" i="103"/>
  <c r="AZ19" i="103"/>
  <c r="AY19" i="103"/>
  <c r="AX19" i="103"/>
  <c r="AW19" i="103"/>
  <c r="AV19" i="103"/>
  <c r="AU19" i="103"/>
  <c r="AT19" i="103"/>
  <c r="AQ19" i="103" s="1"/>
  <c r="H19" i="103"/>
  <c r="G19" i="103"/>
  <c r="F19" i="103"/>
  <c r="AR19" i="103" s="1"/>
  <c r="E19" i="103"/>
  <c r="BI18" i="103"/>
  <c r="BH18" i="103"/>
  <c r="BG18" i="103"/>
  <c r="BF18" i="103"/>
  <c r="BE18" i="103"/>
  <c r="BD18" i="103"/>
  <c r="BC18" i="103"/>
  <c r="BB18" i="103"/>
  <c r="BA18" i="103"/>
  <c r="AZ18" i="103"/>
  <c r="AY18" i="103"/>
  <c r="AX18" i="103"/>
  <c r="AW18" i="103"/>
  <c r="AV18" i="103"/>
  <c r="AU18" i="103"/>
  <c r="AT18" i="103"/>
  <c r="AQ18" i="103" s="1"/>
  <c r="H18" i="103"/>
  <c r="G18" i="103"/>
  <c r="F18" i="103"/>
  <c r="AR18" i="103" s="1"/>
  <c r="E18" i="103"/>
  <c r="BI17" i="103"/>
  <c r="BH17" i="103"/>
  <c r="BG17" i="103"/>
  <c r="BF17" i="103"/>
  <c r="BE17" i="103"/>
  <c r="BD17" i="103"/>
  <c r="BC17" i="103"/>
  <c r="BB17" i="103"/>
  <c r="BA17" i="103"/>
  <c r="AZ17" i="103"/>
  <c r="AY17" i="103"/>
  <c r="AX17" i="103"/>
  <c r="AW17" i="103"/>
  <c r="AV17" i="103"/>
  <c r="AU17" i="103"/>
  <c r="AT17" i="103"/>
  <c r="AQ17" i="103" s="1"/>
  <c r="H17" i="103"/>
  <c r="G17" i="103"/>
  <c r="F17" i="103"/>
  <c r="AR17" i="103" s="1"/>
  <c r="E17" i="103"/>
  <c r="BI16" i="103"/>
  <c r="BH16" i="103"/>
  <c r="BG16" i="103"/>
  <c r="BF16" i="103"/>
  <c r="BE16" i="103"/>
  <c r="BD16" i="103"/>
  <c r="BC16" i="103"/>
  <c r="BB16" i="103"/>
  <c r="BA16" i="103"/>
  <c r="AZ16" i="103"/>
  <c r="AY16" i="103"/>
  <c r="AX16" i="103"/>
  <c r="AW16" i="103"/>
  <c r="AV16" i="103"/>
  <c r="AU16" i="103"/>
  <c r="AT16" i="103"/>
  <c r="AQ16" i="103" s="1"/>
  <c r="H16" i="103"/>
  <c r="G16" i="103"/>
  <c r="F16" i="103"/>
  <c r="AR16" i="103" s="1"/>
  <c r="E16" i="103"/>
  <c r="BI15" i="103"/>
  <c r="BH15" i="103"/>
  <c r="BG15" i="103"/>
  <c r="BF15" i="103"/>
  <c r="BE15" i="103"/>
  <c r="BD15" i="103"/>
  <c r="BC15" i="103"/>
  <c r="BB15" i="103"/>
  <c r="BA15" i="103"/>
  <c r="AZ15" i="103"/>
  <c r="AY15" i="103"/>
  <c r="AX15" i="103"/>
  <c r="AW15" i="103"/>
  <c r="AV15" i="103"/>
  <c r="AU15" i="103"/>
  <c r="AT15" i="103"/>
  <c r="AQ15" i="103" s="1"/>
  <c r="H15" i="103"/>
  <c r="G15" i="103"/>
  <c r="F15" i="103"/>
  <c r="AR15" i="103" s="1"/>
  <c r="E15" i="103"/>
  <c r="BI14" i="103"/>
  <c r="BH14" i="103"/>
  <c r="BG14" i="103"/>
  <c r="BF14" i="103"/>
  <c r="BE14" i="103"/>
  <c r="BD14" i="103"/>
  <c r="BC14" i="103"/>
  <c r="BB14" i="103"/>
  <c r="BA14" i="103"/>
  <c r="AZ14" i="103"/>
  <c r="AY14" i="103"/>
  <c r="AX14" i="103"/>
  <c r="AW14" i="103"/>
  <c r="AV14" i="103"/>
  <c r="AU14" i="103"/>
  <c r="AT14" i="103"/>
  <c r="AQ14" i="103" s="1"/>
  <c r="H14" i="103"/>
  <c r="G14" i="103"/>
  <c r="F14" i="103"/>
  <c r="AR14" i="103" s="1"/>
  <c r="E14" i="103"/>
  <c r="BI13" i="103"/>
  <c r="BH13" i="103"/>
  <c r="BG13" i="103"/>
  <c r="BF13" i="103"/>
  <c r="BE13" i="103"/>
  <c r="BD13" i="103"/>
  <c r="BC13" i="103"/>
  <c r="BB13" i="103"/>
  <c r="BA13" i="103"/>
  <c r="AZ13" i="103"/>
  <c r="AY13" i="103"/>
  <c r="AX13" i="103"/>
  <c r="AW13" i="103"/>
  <c r="AV13" i="103"/>
  <c r="AU13" i="103"/>
  <c r="AT13" i="103"/>
  <c r="AQ13" i="103" s="1"/>
  <c r="H13" i="103"/>
  <c r="G13" i="103"/>
  <c r="F13" i="103"/>
  <c r="AR13" i="103" s="1"/>
  <c r="E13" i="103"/>
  <c r="BI12" i="103"/>
  <c r="BH12" i="103"/>
  <c r="BG12" i="103"/>
  <c r="BF12" i="103"/>
  <c r="BE12" i="103"/>
  <c r="BD12" i="103"/>
  <c r="BC12" i="103"/>
  <c r="BB12" i="103"/>
  <c r="BA12" i="103"/>
  <c r="AZ12" i="103"/>
  <c r="AY12" i="103"/>
  <c r="AX12" i="103"/>
  <c r="AW12" i="103"/>
  <c r="AV12" i="103"/>
  <c r="AU12" i="103"/>
  <c r="AT12" i="103"/>
  <c r="AQ12" i="103" s="1"/>
  <c r="H12" i="103"/>
  <c r="G12" i="103"/>
  <c r="F12" i="103"/>
  <c r="AR12" i="103" s="1"/>
  <c r="AS12" i="103" s="1"/>
  <c r="D12" i="103" s="1"/>
  <c r="E12" i="103"/>
  <c r="BI36" i="104"/>
  <c r="BH36" i="104"/>
  <c r="BG36" i="104"/>
  <c r="BF36" i="104"/>
  <c r="BE36" i="104"/>
  <c r="BD36" i="104"/>
  <c r="BC36" i="104"/>
  <c r="BB36" i="104"/>
  <c r="BA36" i="104"/>
  <c r="AZ36" i="104"/>
  <c r="AY36" i="104"/>
  <c r="AX36" i="104"/>
  <c r="AW36" i="104"/>
  <c r="AV36" i="104"/>
  <c r="AU36" i="104"/>
  <c r="AT36" i="104"/>
  <c r="AQ36" i="104"/>
  <c r="H36" i="104"/>
  <c r="G36" i="104"/>
  <c r="F36" i="104"/>
  <c r="E36" i="104"/>
  <c r="AR36" i="104" s="1"/>
  <c r="BI35" i="104"/>
  <c r="BH35" i="104"/>
  <c r="BG35" i="104"/>
  <c r="BF35" i="104"/>
  <c r="BE35" i="104"/>
  <c r="BD35" i="104"/>
  <c r="BC35" i="104"/>
  <c r="BB35" i="104"/>
  <c r="BA35" i="104"/>
  <c r="AZ35" i="104"/>
  <c r="AY35" i="104"/>
  <c r="AX35" i="104"/>
  <c r="AW35" i="104"/>
  <c r="AV35" i="104"/>
  <c r="AU35" i="104"/>
  <c r="AT35" i="104"/>
  <c r="AQ35" i="104"/>
  <c r="H35" i="104"/>
  <c r="G35" i="104"/>
  <c r="F35" i="104"/>
  <c r="E35" i="104"/>
  <c r="AR35" i="104" s="1"/>
  <c r="BI34" i="104"/>
  <c r="BH34" i="104"/>
  <c r="BG34" i="104"/>
  <c r="BF34" i="104"/>
  <c r="BE34" i="104"/>
  <c r="BD34" i="104"/>
  <c r="BC34" i="104"/>
  <c r="BB34" i="104"/>
  <c r="BA34" i="104"/>
  <c r="AZ34" i="104"/>
  <c r="AY34" i="104"/>
  <c r="AX34" i="104"/>
  <c r="AW34" i="104"/>
  <c r="AV34" i="104"/>
  <c r="AU34" i="104"/>
  <c r="AT34" i="104"/>
  <c r="AQ34" i="104"/>
  <c r="H34" i="104"/>
  <c r="G34" i="104"/>
  <c r="F34" i="104"/>
  <c r="E34" i="104"/>
  <c r="AR34" i="104" s="1"/>
  <c r="BI33" i="104"/>
  <c r="BH33" i="104"/>
  <c r="BG33" i="104"/>
  <c r="BF33" i="104"/>
  <c r="BE33" i="104"/>
  <c r="BD33" i="104"/>
  <c r="BC33" i="104"/>
  <c r="BB33" i="104"/>
  <c r="BA33" i="104"/>
  <c r="AZ33" i="104"/>
  <c r="AY33" i="104"/>
  <c r="AX33" i="104"/>
  <c r="AW33" i="104"/>
  <c r="AV33" i="104"/>
  <c r="AU33" i="104"/>
  <c r="AT33" i="104"/>
  <c r="AQ33" i="104"/>
  <c r="H33" i="104"/>
  <c r="G33" i="104"/>
  <c r="F33" i="104"/>
  <c r="E33" i="104"/>
  <c r="AR33" i="104" s="1"/>
  <c r="BI32" i="104"/>
  <c r="BH32" i="104"/>
  <c r="BG32" i="104"/>
  <c r="BF32" i="104"/>
  <c r="BE32" i="104"/>
  <c r="BD32" i="104"/>
  <c r="BC32" i="104"/>
  <c r="BB32" i="104"/>
  <c r="BA32" i="104"/>
  <c r="AZ32" i="104"/>
  <c r="AY32" i="104"/>
  <c r="AX32" i="104"/>
  <c r="AW32" i="104"/>
  <c r="AV32" i="104"/>
  <c r="AU32" i="104"/>
  <c r="AT32" i="104"/>
  <c r="AQ32" i="104"/>
  <c r="H32" i="104"/>
  <c r="G32" i="104"/>
  <c r="F32" i="104"/>
  <c r="E32" i="104"/>
  <c r="AR32" i="104" s="1"/>
  <c r="BI31" i="104"/>
  <c r="BH31" i="104"/>
  <c r="BG31" i="104"/>
  <c r="BF31" i="104"/>
  <c r="BE31" i="104"/>
  <c r="BD31" i="104"/>
  <c r="BC31" i="104"/>
  <c r="BB31" i="104"/>
  <c r="BA31" i="104"/>
  <c r="AZ31" i="104"/>
  <c r="AY31" i="104"/>
  <c r="AX31" i="104"/>
  <c r="AW31" i="104"/>
  <c r="AV31" i="104"/>
  <c r="AU31" i="104"/>
  <c r="AT31" i="104"/>
  <c r="AQ31" i="104"/>
  <c r="H31" i="104"/>
  <c r="G31" i="104"/>
  <c r="F31" i="104"/>
  <c r="E31" i="104"/>
  <c r="AR31" i="104" s="1"/>
  <c r="BI30" i="104"/>
  <c r="BH30" i="104"/>
  <c r="BG30" i="104"/>
  <c r="BF30" i="104"/>
  <c r="BE30" i="104"/>
  <c r="BD30" i="104"/>
  <c r="BC30" i="104"/>
  <c r="BB30" i="104"/>
  <c r="BA30" i="104"/>
  <c r="AZ30" i="104"/>
  <c r="AY30" i="104"/>
  <c r="AX30" i="104"/>
  <c r="AW30" i="104"/>
  <c r="AV30" i="104"/>
  <c r="AU30" i="104"/>
  <c r="AT30" i="104"/>
  <c r="AQ30" i="104"/>
  <c r="H30" i="104"/>
  <c r="G30" i="104"/>
  <c r="F30" i="104"/>
  <c r="E30" i="104"/>
  <c r="AR30" i="104" s="1"/>
  <c r="BI29" i="104"/>
  <c r="BH29" i="104"/>
  <c r="BG29" i="104"/>
  <c r="BF29" i="104"/>
  <c r="BE29" i="104"/>
  <c r="BD29" i="104"/>
  <c r="BC29" i="104"/>
  <c r="BB29" i="104"/>
  <c r="BA29" i="104"/>
  <c r="AZ29" i="104"/>
  <c r="AY29" i="104"/>
  <c r="AX29" i="104"/>
  <c r="AW29" i="104"/>
  <c r="AV29" i="104"/>
  <c r="AU29" i="104"/>
  <c r="AT29" i="104"/>
  <c r="AQ29" i="104"/>
  <c r="H29" i="104"/>
  <c r="G29" i="104"/>
  <c r="F29" i="104"/>
  <c r="E29" i="104"/>
  <c r="AR29" i="104" s="1"/>
  <c r="BI28" i="104"/>
  <c r="BH28" i="104"/>
  <c r="BG28" i="104"/>
  <c r="BF28" i="104"/>
  <c r="BE28" i="104"/>
  <c r="BD28" i="104"/>
  <c r="BC28" i="104"/>
  <c r="BB28" i="104"/>
  <c r="BA28" i="104"/>
  <c r="AZ28" i="104"/>
  <c r="AY28" i="104"/>
  <c r="AX28" i="104"/>
  <c r="AW28" i="104"/>
  <c r="AV28" i="104"/>
  <c r="AU28" i="104"/>
  <c r="AT28" i="104"/>
  <c r="AQ28" i="104"/>
  <c r="H28" i="104"/>
  <c r="G28" i="104"/>
  <c r="F28" i="104"/>
  <c r="E28" i="104"/>
  <c r="AR28" i="104" s="1"/>
  <c r="BI27" i="104"/>
  <c r="BH27" i="104"/>
  <c r="BG27" i="104"/>
  <c r="BF27" i="104"/>
  <c r="BE27" i="104"/>
  <c r="BD27" i="104"/>
  <c r="BC27" i="104"/>
  <c r="BB27" i="104"/>
  <c r="BA27" i="104"/>
  <c r="AZ27" i="104"/>
  <c r="AY27" i="104"/>
  <c r="AX27" i="104"/>
  <c r="AW27" i="104"/>
  <c r="AV27" i="104"/>
  <c r="AU27" i="104"/>
  <c r="AT27" i="104"/>
  <c r="AQ27" i="104"/>
  <c r="H27" i="104"/>
  <c r="G27" i="104"/>
  <c r="F27" i="104"/>
  <c r="E27" i="104"/>
  <c r="AR27" i="104" s="1"/>
  <c r="BI26" i="104"/>
  <c r="BH26" i="104"/>
  <c r="BG26" i="104"/>
  <c r="BF26" i="104"/>
  <c r="BE26" i="104"/>
  <c r="BD26" i="104"/>
  <c r="BC26" i="104"/>
  <c r="BB26" i="104"/>
  <c r="BA26" i="104"/>
  <c r="AZ26" i="104"/>
  <c r="AY26" i="104"/>
  <c r="AX26" i="104"/>
  <c r="AW26" i="104"/>
  <c r="AV26" i="104"/>
  <c r="AU26" i="104"/>
  <c r="AT26" i="104"/>
  <c r="AQ26" i="104"/>
  <c r="H26" i="104"/>
  <c r="G26" i="104"/>
  <c r="F26" i="104"/>
  <c r="E26" i="104"/>
  <c r="AR26" i="104" s="1"/>
  <c r="BI25" i="104"/>
  <c r="BH25" i="104"/>
  <c r="BG25" i="104"/>
  <c r="BF25" i="104"/>
  <c r="BE25" i="104"/>
  <c r="BD25" i="104"/>
  <c r="BC25" i="104"/>
  <c r="BB25" i="104"/>
  <c r="BA25" i="104"/>
  <c r="AZ25" i="104"/>
  <c r="AY25" i="104"/>
  <c r="AX25" i="104"/>
  <c r="AW25" i="104"/>
  <c r="AV25" i="104"/>
  <c r="AU25" i="104"/>
  <c r="AT25" i="104"/>
  <c r="AQ25" i="104"/>
  <c r="H25" i="104"/>
  <c r="G25" i="104"/>
  <c r="F25" i="104"/>
  <c r="E25" i="104"/>
  <c r="AR25" i="104" s="1"/>
  <c r="BI24" i="104"/>
  <c r="BH24" i="104"/>
  <c r="BG24" i="104"/>
  <c r="BF24" i="104"/>
  <c r="BE24" i="104"/>
  <c r="BD24" i="104"/>
  <c r="BC24" i="104"/>
  <c r="BB24" i="104"/>
  <c r="BA24" i="104"/>
  <c r="AZ24" i="104"/>
  <c r="AY24" i="104"/>
  <c r="AX24" i="104"/>
  <c r="AW24" i="104"/>
  <c r="AV24" i="104"/>
  <c r="AU24" i="104"/>
  <c r="AT24" i="104"/>
  <c r="AQ24" i="104"/>
  <c r="H24" i="104"/>
  <c r="G24" i="104"/>
  <c r="F24" i="104"/>
  <c r="E24" i="104"/>
  <c r="AR24" i="104" s="1"/>
  <c r="BI23" i="104"/>
  <c r="BH23" i="104"/>
  <c r="BG23" i="104"/>
  <c r="BF23" i="104"/>
  <c r="BE23" i="104"/>
  <c r="BD23" i="104"/>
  <c r="BC23" i="104"/>
  <c r="BB23" i="104"/>
  <c r="BA23" i="104"/>
  <c r="AZ23" i="104"/>
  <c r="AY23" i="104"/>
  <c r="AX23" i="104"/>
  <c r="AW23" i="104"/>
  <c r="AV23" i="104"/>
  <c r="AU23" i="104"/>
  <c r="AT23" i="104"/>
  <c r="AQ23" i="104"/>
  <c r="H23" i="104"/>
  <c r="G23" i="104"/>
  <c r="F23" i="104"/>
  <c r="E23" i="104"/>
  <c r="AR23" i="104" s="1"/>
  <c r="BI22" i="104"/>
  <c r="BH22" i="104"/>
  <c r="BG22" i="104"/>
  <c r="BF22" i="104"/>
  <c r="BE22" i="104"/>
  <c r="BD22" i="104"/>
  <c r="BC22" i="104"/>
  <c r="BB22" i="104"/>
  <c r="BA22" i="104"/>
  <c r="AZ22" i="104"/>
  <c r="AY22" i="104"/>
  <c r="AX22" i="104"/>
  <c r="AW22" i="104"/>
  <c r="AV22" i="104"/>
  <c r="AU22" i="104"/>
  <c r="AT22" i="104"/>
  <c r="AQ22" i="104"/>
  <c r="H22" i="104"/>
  <c r="G22" i="104"/>
  <c r="F22" i="104"/>
  <c r="E22" i="104"/>
  <c r="AR22" i="104" s="1"/>
  <c r="BI21" i="104"/>
  <c r="BH21" i="104"/>
  <c r="BG21" i="104"/>
  <c r="BF21" i="104"/>
  <c r="BE21" i="104"/>
  <c r="BD21" i="104"/>
  <c r="BC21" i="104"/>
  <c r="BB21" i="104"/>
  <c r="BA21" i="104"/>
  <c r="AZ21" i="104"/>
  <c r="AY21" i="104"/>
  <c r="AX21" i="104"/>
  <c r="AW21" i="104"/>
  <c r="AV21" i="104"/>
  <c r="AU21" i="104"/>
  <c r="AT21" i="104"/>
  <c r="AQ21" i="104"/>
  <c r="H21" i="104"/>
  <c r="G21" i="104"/>
  <c r="F21" i="104"/>
  <c r="E21" i="104"/>
  <c r="AR21" i="104" s="1"/>
  <c r="BI20" i="104"/>
  <c r="BH20" i="104"/>
  <c r="BG20" i="104"/>
  <c r="BF20" i="104"/>
  <c r="BE20" i="104"/>
  <c r="BD20" i="104"/>
  <c r="BC20" i="104"/>
  <c r="BB20" i="104"/>
  <c r="BA20" i="104"/>
  <c r="AZ20" i="104"/>
  <c r="AY20" i="104"/>
  <c r="AX20" i="104"/>
  <c r="AW20" i="104"/>
  <c r="AV20" i="104"/>
  <c r="AU20" i="104"/>
  <c r="AT20" i="104"/>
  <c r="AQ20" i="104"/>
  <c r="H20" i="104"/>
  <c r="G20" i="104"/>
  <c r="F20" i="104"/>
  <c r="E20" i="104"/>
  <c r="AR20" i="104" s="1"/>
  <c r="BI19" i="104"/>
  <c r="AQ19" i="104" s="1"/>
  <c r="BH19" i="104"/>
  <c r="BG19" i="104"/>
  <c r="BF19" i="104"/>
  <c r="BE19" i="104"/>
  <c r="BD19" i="104"/>
  <c r="BC19" i="104"/>
  <c r="BB19" i="104"/>
  <c r="BA19" i="104"/>
  <c r="AZ19" i="104"/>
  <c r="AY19" i="104"/>
  <c r="AX19" i="104"/>
  <c r="AW19" i="104"/>
  <c r="AV19" i="104"/>
  <c r="AU19" i="104"/>
  <c r="AT19" i="104"/>
  <c r="H19" i="104"/>
  <c r="G19" i="104"/>
  <c r="F19" i="104"/>
  <c r="E19" i="104"/>
  <c r="AR19" i="104" s="1"/>
  <c r="BI18" i="104"/>
  <c r="BH18" i="104"/>
  <c r="BG18" i="104"/>
  <c r="BF18" i="104"/>
  <c r="BE18" i="104"/>
  <c r="BD18" i="104"/>
  <c r="BC18" i="104"/>
  <c r="BB18" i="104"/>
  <c r="BA18" i="104"/>
  <c r="AZ18" i="104"/>
  <c r="AY18" i="104"/>
  <c r="AX18" i="104"/>
  <c r="AW18" i="104"/>
  <c r="AV18" i="104"/>
  <c r="AU18" i="104"/>
  <c r="AT18" i="104"/>
  <c r="AQ18" i="104"/>
  <c r="H18" i="104"/>
  <c r="G18" i="104"/>
  <c r="F18" i="104"/>
  <c r="E18" i="104"/>
  <c r="AR18" i="104" s="1"/>
  <c r="BI17" i="104"/>
  <c r="BH17" i="104"/>
  <c r="BG17" i="104"/>
  <c r="BF17" i="104"/>
  <c r="BE17" i="104"/>
  <c r="BD17" i="104"/>
  <c r="BC17" i="104"/>
  <c r="BB17" i="104"/>
  <c r="BA17" i="104"/>
  <c r="AZ17" i="104"/>
  <c r="AY17" i="104"/>
  <c r="AX17" i="104"/>
  <c r="AW17" i="104"/>
  <c r="AV17" i="104"/>
  <c r="AU17" i="104"/>
  <c r="AT17" i="104"/>
  <c r="AQ17" i="104"/>
  <c r="H17" i="104"/>
  <c r="G17" i="104"/>
  <c r="F17" i="104"/>
  <c r="E17" i="104"/>
  <c r="AR17" i="104" s="1"/>
  <c r="BI16" i="104"/>
  <c r="BH16" i="104"/>
  <c r="BG16" i="104"/>
  <c r="BF16" i="104"/>
  <c r="BE16" i="104"/>
  <c r="BD16" i="104"/>
  <c r="BC16" i="104"/>
  <c r="BB16" i="104"/>
  <c r="BA16" i="104"/>
  <c r="AZ16" i="104"/>
  <c r="AY16" i="104"/>
  <c r="AX16" i="104"/>
  <c r="AW16" i="104"/>
  <c r="AV16" i="104"/>
  <c r="AU16" i="104"/>
  <c r="AT16" i="104"/>
  <c r="AQ16" i="104"/>
  <c r="H16" i="104"/>
  <c r="G16" i="104"/>
  <c r="F16" i="104"/>
  <c r="E16" i="104"/>
  <c r="AR16" i="104" s="1"/>
  <c r="BI15" i="104"/>
  <c r="BH15" i="104"/>
  <c r="BG15" i="104"/>
  <c r="BF15" i="104"/>
  <c r="BE15" i="104"/>
  <c r="BD15" i="104"/>
  <c r="BC15" i="104"/>
  <c r="BB15" i="104"/>
  <c r="BA15" i="104"/>
  <c r="AZ15" i="104"/>
  <c r="AY15" i="104"/>
  <c r="AX15" i="104"/>
  <c r="AW15" i="104"/>
  <c r="AV15" i="104"/>
  <c r="AU15" i="104"/>
  <c r="AT15" i="104"/>
  <c r="AQ15" i="104"/>
  <c r="H15" i="104"/>
  <c r="G15" i="104"/>
  <c r="F15" i="104"/>
  <c r="E15" i="104"/>
  <c r="AR15" i="104" s="1"/>
  <c r="BI14" i="104"/>
  <c r="BH14" i="104"/>
  <c r="BG14" i="104"/>
  <c r="BF14" i="104"/>
  <c r="BE14" i="104"/>
  <c r="BD14" i="104"/>
  <c r="BC14" i="104"/>
  <c r="BB14" i="104"/>
  <c r="BA14" i="104"/>
  <c r="AZ14" i="104"/>
  <c r="AY14" i="104"/>
  <c r="AX14" i="104"/>
  <c r="AW14" i="104"/>
  <c r="AV14" i="104"/>
  <c r="AU14" i="104"/>
  <c r="AT14" i="104"/>
  <c r="AQ14" i="104"/>
  <c r="H14" i="104"/>
  <c r="G14" i="104"/>
  <c r="F14" i="104"/>
  <c r="E14" i="104"/>
  <c r="AR14" i="104" s="1"/>
  <c r="BI13" i="104"/>
  <c r="BH13" i="104"/>
  <c r="BG13" i="104"/>
  <c r="BF13" i="104"/>
  <c r="BE13" i="104"/>
  <c r="BD13" i="104"/>
  <c r="BC13" i="104"/>
  <c r="BB13" i="104"/>
  <c r="BA13" i="104"/>
  <c r="AZ13" i="104"/>
  <c r="AY13" i="104"/>
  <c r="AX13" i="104"/>
  <c r="AW13" i="104"/>
  <c r="AV13" i="104"/>
  <c r="AU13" i="104"/>
  <c r="AT13" i="104"/>
  <c r="AQ13" i="104"/>
  <c r="H13" i="104"/>
  <c r="G13" i="104"/>
  <c r="F13" i="104"/>
  <c r="E13" i="104"/>
  <c r="AR13" i="104" s="1"/>
  <c r="AS13" i="104" s="1"/>
  <c r="BI12" i="104"/>
  <c r="BH12" i="104"/>
  <c r="BG12" i="104"/>
  <c r="BF12" i="104"/>
  <c r="BE12" i="104"/>
  <c r="BD12" i="104"/>
  <c r="BC12" i="104"/>
  <c r="BB12" i="104"/>
  <c r="BA12" i="104"/>
  <c r="AZ12" i="104"/>
  <c r="AY12" i="104"/>
  <c r="AX12" i="104"/>
  <c r="AW12" i="104"/>
  <c r="AV12" i="104"/>
  <c r="AU12" i="104"/>
  <c r="AT12" i="104"/>
  <c r="AQ12" i="104"/>
  <c r="H12" i="104"/>
  <c r="G12" i="104"/>
  <c r="F12" i="104"/>
  <c r="E12" i="104"/>
  <c r="AR12" i="104" s="1"/>
  <c r="AS12" i="104" s="1"/>
  <c r="BI36" i="107"/>
  <c r="BH36" i="107"/>
  <c r="BG36" i="107"/>
  <c r="BF36" i="107"/>
  <c r="BE36" i="107"/>
  <c r="BD36" i="107"/>
  <c r="BC36" i="107"/>
  <c r="BB36" i="107"/>
  <c r="BA36" i="107"/>
  <c r="AZ36" i="107"/>
  <c r="AY36" i="107"/>
  <c r="AX36" i="107"/>
  <c r="AW36" i="107"/>
  <c r="AV36" i="107"/>
  <c r="AU36" i="107"/>
  <c r="AT36" i="107"/>
  <c r="AQ36" i="107"/>
  <c r="H36" i="107"/>
  <c r="G36" i="107"/>
  <c r="F36" i="107"/>
  <c r="E36" i="107"/>
  <c r="AR36" i="107" s="1"/>
  <c r="BI35" i="107"/>
  <c r="BH35" i="107"/>
  <c r="BG35" i="107"/>
  <c r="BF35" i="107"/>
  <c r="BE35" i="107"/>
  <c r="BD35" i="107"/>
  <c r="BC35" i="107"/>
  <c r="BB35" i="107"/>
  <c r="BA35" i="107"/>
  <c r="AZ35" i="107"/>
  <c r="AY35" i="107"/>
  <c r="AX35" i="107"/>
  <c r="AW35" i="107"/>
  <c r="AV35" i="107"/>
  <c r="AU35" i="107"/>
  <c r="AT35" i="107"/>
  <c r="AQ35" i="107"/>
  <c r="H35" i="107"/>
  <c r="G35" i="107"/>
  <c r="F35" i="107"/>
  <c r="E35" i="107"/>
  <c r="AR35" i="107" s="1"/>
  <c r="BI34" i="107"/>
  <c r="BH34" i="107"/>
  <c r="BG34" i="107"/>
  <c r="BF34" i="107"/>
  <c r="BE34" i="107"/>
  <c r="BD34" i="107"/>
  <c r="BC34" i="107"/>
  <c r="BB34" i="107"/>
  <c r="BA34" i="107"/>
  <c r="AZ34" i="107"/>
  <c r="AY34" i="107"/>
  <c r="AX34" i="107"/>
  <c r="AW34" i="107"/>
  <c r="AV34" i="107"/>
  <c r="AU34" i="107"/>
  <c r="AT34" i="107"/>
  <c r="AQ34" i="107"/>
  <c r="H34" i="107"/>
  <c r="G34" i="107"/>
  <c r="F34" i="107"/>
  <c r="E34" i="107"/>
  <c r="AR34" i="107" s="1"/>
  <c r="BI33" i="107"/>
  <c r="BH33" i="107"/>
  <c r="BG33" i="107"/>
  <c r="BF33" i="107"/>
  <c r="BE33" i="107"/>
  <c r="BD33" i="107"/>
  <c r="BC33" i="107"/>
  <c r="BB33" i="107"/>
  <c r="BA33" i="107"/>
  <c r="AZ33" i="107"/>
  <c r="AY33" i="107"/>
  <c r="AX33" i="107"/>
  <c r="AW33" i="107"/>
  <c r="AV33" i="107"/>
  <c r="AU33" i="107"/>
  <c r="AT33" i="107"/>
  <c r="AQ33" i="107"/>
  <c r="H33" i="107"/>
  <c r="G33" i="107"/>
  <c r="F33" i="107"/>
  <c r="E33" i="107"/>
  <c r="AR33" i="107" s="1"/>
  <c r="BI32" i="107"/>
  <c r="BH32" i="107"/>
  <c r="BG32" i="107"/>
  <c r="BF32" i="107"/>
  <c r="BE32" i="107"/>
  <c r="BD32" i="107"/>
  <c r="BC32" i="107"/>
  <c r="BB32" i="107"/>
  <c r="BA32" i="107"/>
  <c r="AZ32" i="107"/>
  <c r="AY32" i="107"/>
  <c r="AX32" i="107"/>
  <c r="AW32" i="107"/>
  <c r="AV32" i="107"/>
  <c r="AU32" i="107"/>
  <c r="AT32" i="107"/>
  <c r="AQ32" i="107"/>
  <c r="H32" i="107"/>
  <c r="G32" i="107"/>
  <c r="F32" i="107"/>
  <c r="E32" i="107"/>
  <c r="AR32" i="107" s="1"/>
  <c r="BI31" i="107"/>
  <c r="BH31" i="107"/>
  <c r="BG31" i="107"/>
  <c r="BF31" i="107"/>
  <c r="BE31" i="107"/>
  <c r="BD31" i="107"/>
  <c r="BC31" i="107"/>
  <c r="BB31" i="107"/>
  <c r="BA31" i="107"/>
  <c r="AZ31" i="107"/>
  <c r="AY31" i="107"/>
  <c r="AX31" i="107"/>
  <c r="AW31" i="107"/>
  <c r="AV31" i="107"/>
  <c r="AU31" i="107"/>
  <c r="AT31" i="107"/>
  <c r="AQ31" i="107"/>
  <c r="H31" i="107"/>
  <c r="G31" i="107"/>
  <c r="F31" i="107"/>
  <c r="E31" i="107"/>
  <c r="AR31" i="107" s="1"/>
  <c r="BI30" i="107"/>
  <c r="BH30" i="107"/>
  <c r="BG30" i="107"/>
  <c r="BF30" i="107"/>
  <c r="BE30" i="107"/>
  <c r="BD30" i="107"/>
  <c r="BC30" i="107"/>
  <c r="BB30" i="107"/>
  <c r="BA30" i="107"/>
  <c r="AZ30" i="107"/>
  <c r="AY30" i="107"/>
  <c r="AX30" i="107"/>
  <c r="AW30" i="107"/>
  <c r="AV30" i="107"/>
  <c r="AU30" i="107"/>
  <c r="AT30" i="107"/>
  <c r="AQ30" i="107"/>
  <c r="H30" i="107"/>
  <c r="G30" i="107"/>
  <c r="F30" i="107"/>
  <c r="E30" i="107"/>
  <c r="AR30" i="107" s="1"/>
  <c r="BI29" i="107"/>
  <c r="BH29" i="107"/>
  <c r="BG29" i="107"/>
  <c r="BF29" i="107"/>
  <c r="BE29" i="107"/>
  <c r="BD29" i="107"/>
  <c r="BC29" i="107"/>
  <c r="BB29" i="107"/>
  <c r="BA29" i="107"/>
  <c r="AZ29" i="107"/>
  <c r="AY29" i="107"/>
  <c r="AX29" i="107"/>
  <c r="AW29" i="107"/>
  <c r="AV29" i="107"/>
  <c r="AU29" i="107"/>
  <c r="AT29" i="107"/>
  <c r="AQ29" i="107"/>
  <c r="H29" i="107"/>
  <c r="G29" i="107"/>
  <c r="F29" i="107"/>
  <c r="E29" i="107"/>
  <c r="AR29" i="107" s="1"/>
  <c r="BI28" i="107"/>
  <c r="BH28" i="107"/>
  <c r="BG28" i="107"/>
  <c r="BF28" i="107"/>
  <c r="BE28" i="107"/>
  <c r="BD28" i="107"/>
  <c r="BC28" i="107"/>
  <c r="BB28" i="107"/>
  <c r="BA28" i="107"/>
  <c r="AZ28" i="107"/>
  <c r="AY28" i="107"/>
  <c r="AX28" i="107"/>
  <c r="AW28" i="107"/>
  <c r="AV28" i="107"/>
  <c r="AU28" i="107"/>
  <c r="AT28" i="107"/>
  <c r="AQ28" i="107"/>
  <c r="H28" i="107"/>
  <c r="G28" i="107"/>
  <c r="F28" i="107"/>
  <c r="E28" i="107"/>
  <c r="AR28" i="107" s="1"/>
  <c r="BI27" i="107"/>
  <c r="BH27" i="107"/>
  <c r="BG27" i="107"/>
  <c r="BF27" i="107"/>
  <c r="BE27" i="107"/>
  <c r="BD27" i="107"/>
  <c r="BC27" i="107"/>
  <c r="BB27" i="107"/>
  <c r="BA27" i="107"/>
  <c r="AZ27" i="107"/>
  <c r="AY27" i="107"/>
  <c r="AX27" i="107"/>
  <c r="AW27" i="107"/>
  <c r="AV27" i="107"/>
  <c r="AU27" i="107"/>
  <c r="AT27" i="107"/>
  <c r="AQ27" i="107"/>
  <c r="H27" i="107"/>
  <c r="G27" i="107"/>
  <c r="F27" i="107"/>
  <c r="E27" i="107"/>
  <c r="AR27" i="107" s="1"/>
  <c r="BI26" i="107"/>
  <c r="BH26" i="107"/>
  <c r="BG26" i="107"/>
  <c r="BF26" i="107"/>
  <c r="BE26" i="107"/>
  <c r="BD26" i="107"/>
  <c r="BC26" i="107"/>
  <c r="BB26" i="107"/>
  <c r="BA26" i="107"/>
  <c r="AZ26" i="107"/>
  <c r="AY26" i="107"/>
  <c r="AX26" i="107"/>
  <c r="AW26" i="107"/>
  <c r="AV26" i="107"/>
  <c r="AU26" i="107"/>
  <c r="AT26" i="107"/>
  <c r="AQ26" i="107"/>
  <c r="H26" i="107"/>
  <c r="G26" i="107"/>
  <c r="F26" i="107"/>
  <c r="E26" i="107"/>
  <c r="AR26" i="107" s="1"/>
  <c r="BI25" i="107"/>
  <c r="BH25" i="107"/>
  <c r="BG25" i="107"/>
  <c r="BF25" i="107"/>
  <c r="BE25" i="107"/>
  <c r="BD25" i="107"/>
  <c r="BC25" i="107"/>
  <c r="BB25" i="107"/>
  <c r="BA25" i="107"/>
  <c r="AZ25" i="107"/>
  <c r="AY25" i="107"/>
  <c r="AX25" i="107"/>
  <c r="AW25" i="107"/>
  <c r="AV25" i="107"/>
  <c r="AU25" i="107"/>
  <c r="AT25" i="107"/>
  <c r="AQ25" i="107"/>
  <c r="H25" i="107"/>
  <c r="G25" i="107"/>
  <c r="F25" i="107"/>
  <c r="E25" i="107"/>
  <c r="AR25" i="107" s="1"/>
  <c r="BI24" i="107"/>
  <c r="BH24" i="107"/>
  <c r="BG24" i="107"/>
  <c r="BF24" i="107"/>
  <c r="BE24" i="107"/>
  <c r="BD24" i="107"/>
  <c r="BC24" i="107"/>
  <c r="BB24" i="107"/>
  <c r="BA24" i="107"/>
  <c r="AZ24" i="107"/>
  <c r="AY24" i="107"/>
  <c r="AX24" i="107"/>
  <c r="AW24" i="107"/>
  <c r="AV24" i="107"/>
  <c r="AU24" i="107"/>
  <c r="AT24" i="107"/>
  <c r="AQ24" i="107"/>
  <c r="H24" i="107"/>
  <c r="G24" i="107"/>
  <c r="F24" i="107"/>
  <c r="E24" i="107"/>
  <c r="AR24" i="107" s="1"/>
  <c r="BI23" i="107"/>
  <c r="BH23" i="107"/>
  <c r="BG23" i="107"/>
  <c r="BF23" i="107"/>
  <c r="BE23" i="107"/>
  <c r="BD23" i="107"/>
  <c r="BC23" i="107"/>
  <c r="BB23" i="107"/>
  <c r="BA23" i="107"/>
  <c r="AZ23" i="107"/>
  <c r="AY23" i="107"/>
  <c r="AX23" i="107"/>
  <c r="AW23" i="107"/>
  <c r="AV23" i="107"/>
  <c r="AU23" i="107"/>
  <c r="AT23" i="107"/>
  <c r="AQ23" i="107"/>
  <c r="H23" i="107"/>
  <c r="G23" i="107"/>
  <c r="F23" i="107"/>
  <c r="E23" i="107"/>
  <c r="AR23" i="107" s="1"/>
  <c r="BI22" i="107"/>
  <c r="BH22" i="107"/>
  <c r="BG22" i="107"/>
  <c r="BF22" i="107"/>
  <c r="BE22" i="107"/>
  <c r="BD22" i="107"/>
  <c r="BC22" i="107"/>
  <c r="BB22" i="107"/>
  <c r="BA22" i="107"/>
  <c r="AZ22" i="107"/>
  <c r="AY22" i="107"/>
  <c r="AX22" i="107"/>
  <c r="AW22" i="107"/>
  <c r="AV22" i="107"/>
  <c r="AU22" i="107"/>
  <c r="AT22" i="107"/>
  <c r="AQ22" i="107"/>
  <c r="H22" i="107"/>
  <c r="G22" i="107"/>
  <c r="F22" i="107"/>
  <c r="E22" i="107"/>
  <c r="AR22" i="107" s="1"/>
  <c r="BI21" i="107"/>
  <c r="BH21" i="107"/>
  <c r="BG21" i="107"/>
  <c r="BF21" i="107"/>
  <c r="BE21" i="107"/>
  <c r="BD21" i="107"/>
  <c r="BC21" i="107"/>
  <c r="BB21" i="107"/>
  <c r="BA21" i="107"/>
  <c r="AZ21" i="107"/>
  <c r="AY21" i="107"/>
  <c r="AX21" i="107"/>
  <c r="AW21" i="107"/>
  <c r="AV21" i="107"/>
  <c r="AU21" i="107"/>
  <c r="AT21" i="107"/>
  <c r="AQ21" i="107"/>
  <c r="H21" i="107"/>
  <c r="G21" i="107"/>
  <c r="F21" i="107"/>
  <c r="E21" i="107"/>
  <c r="AR21" i="107" s="1"/>
  <c r="BI20" i="107"/>
  <c r="BH20" i="107"/>
  <c r="BG20" i="107"/>
  <c r="BF20" i="107"/>
  <c r="BE20" i="107"/>
  <c r="BD20" i="107"/>
  <c r="BC20" i="107"/>
  <c r="BB20" i="107"/>
  <c r="BA20" i="107"/>
  <c r="AZ20" i="107"/>
  <c r="AY20" i="107"/>
  <c r="AX20" i="107"/>
  <c r="AW20" i="107"/>
  <c r="AV20" i="107"/>
  <c r="AU20" i="107"/>
  <c r="AQ20" i="107" s="1"/>
  <c r="AT20" i="107"/>
  <c r="H20" i="107"/>
  <c r="G20" i="107"/>
  <c r="F20" i="107"/>
  <c r="E20" i="107"/>
  <c r="AR20" i="107" s="1"/>
  <c r="BI19" i="107"/>
  <c r="BH19" i="107"/>
  <c r="BG19" i="107"/>
  <c r="BF19" i="107"/>
  <c r="BE19" i="107"/>
  <c r="BD19" i="107"/>
  <c r="BC19" i="107"/>
  <c r="BB19" i="107"/>
  <c r="BA19" i="107"/>
  <c r="AZ19" i="107"/>
  <c r="AY19" i="107"/>
  <c r="AX19" i="107"/>
  <c r="AW19" i="107"/>
  <c r="AV19" i="107"/>
  <c r="AU19" i="107"/>
  <c r="AT19" i="107"/>
  <c r="AQ19" i="107"/>
  <c r="H19" i="107"/>
  <c r="G19" i="107"/>
  <c r="F19" i="107"/>
  <c r="E19" i="107"/>
  <c r="AR19" i="107" s="1"/>
  <c r="BI18" i="107"/>
  <c r="BH18" i="107"/>
  <c r="BG18" i="107"/>
  <c r="BF18" i="107"/>
  <c r="BE18" i="107"/>
  <c r="BD18" i="107"/>
  <c r="BC18" i="107"/>
  <c r="BB18" i="107"/>
  <c r="BA18" i="107"/>
  <c r="AZ18" i="107"/>
  <c r="AY18" i="107"/>
  <c r="AX18" i="107"/>
  <c r="AW18" i="107"/>
  <c r="AV18" i="107"/>
  <c r="AU18" i="107"/>
  <c r="AT18" i="107"/>
  <c r="AQ18" i="107"/>
  <c r="H18" i="107"/>
  <c r="G18" i="107"/>
  <c r="F18" i="107"/>
  <c r="E18" i="107"/>
  <c r="AR18" i="107" s="1"/>
  <c r="BI17" i="107"/>
  <c r="BH17" i="107"/>
  <c r="BG17" i="107"/>
  <c r="BF17" i="107"/>
  <c r="BE17" i="107"/>
  <c r="BD17" i="107"/>
  <c r="BC17" i="107"/>
  <c r="BB17" i="107"/>
  <c r="BA17" i="107"/>
  <c r="AZ17" i="107"/>
  <c r="AY17" i="107"/>
  <c r="AX17" i="107"/>
  <c r="AW17" i="107"/>
  <c r="AV17" i="107"/>
  <c r="AU17" i="107"/>
  <c r="AT17" i="107"/>
  <c r="AQ17" i="107"/>
  <c r="H17" i="107"/>
  <c r="G17" i="107"/>
  <c r="F17" i="107"/>
  <c r="E17" i="107"/>
  <c r="AR17" i="107" s="1"/>
  <c r="BI16" i="107"/>
  <c r="BH16" i="107"/>
  <c r="BG16" i="107"/>
  <c r="BF16" i="107"/>
  <c r="BE16" i="107"/>
  <c r="BD16" i="107"/>
  <c r="BC16" i="107"/>
  <c r="BB16" i="107"/>
  <c r="BA16" i="107"/>
  <c r="AZ16" i="107"/>
  <c r="AY16" i="107"/>
  <c r="AX16" i="107"/>
  <c r="AW16" i="107"/>
  <c r="AV16" i="107"/>
  <c r="AU16" i="107"/>
  <c r="AT16" i="107"/>
  <c r="AQ16" i="107"/>
  <c r="H16" i="107"/>
  <c r="G16" i="107"/>
  <c r="F16" i="107"/>
  <c r="E16" i="107"/>
  <c r="AR16" i="107" s="1"/>
  <c r="BI15" i="107"/>
  <c r="BH15" i="107"/>
  <c r="BG15" i="107"/>
  <c r="BF15" i="107"/>
  <c r="BE15" i="107"/>
  <c r="BD15" i="107"/>
  <c r="BC15" i="107"/>
  <c r="BB15" i="107"/>
  <c r="BA15" i="107"/>
  <c r="AZ15" i="107"/>
  <c r="AY15" i="107"/>
  <c r="AX15" i="107"/>
  <c r="AW15" i="107"/>
  <c r="AV15" i="107"/>
  <c r="AU15" i="107"/>
  <c r="AT15" i="107"/>
  <c r="AQ15" i="107"/>
  <c r="H15" i="107"/>
  <c r="G15" i="107"/>
  <c r="F15" i="107"/>
  <c r="E15" i="107"/>
  <c r="AR15" i="107" s="1"/>
  <c r="BI14" i="107"/>
  <c r="BH14" i="107"/>
  <c r="BG14" i="107"/>
  <c r="BF14" i="107"/>
  <c r="BE14" i="107"/>
  <c r="BD14" i="107"/>
  <c r="BC14" i="107"/>
  <c r="BB14" i="107"/>
  <c r="BA14" i="107"/>
  <c r="AZ14" i="107"/>
  <c r="AY14" i="107"/>
  <c r="AX14" i="107"/>
  <c r="AW14" i="107"/>
  <c r="AV14" i="107"/>
  <c r="AU14" i="107"/>
  <c r="AT14" i="107"/>
  <c r="AQ14" i="107"/>
  <c r="H14" i="107"/>
  <c r="G14" i="107"/>
  <c r="F14" i="107"/>
  <c r="E14" i="107"/>
  <c r="AR14" i="107" s="1"/>
  <c r="BI13" i="107"/>
  <c r="BH13" i="107"/>
  <c r="BG13" i="107"/>
  <c r="BF13" i="107"/>
  <c r="BE13" i="107"/>
  <c r="BD13" i="107"/>
  <c r="BC13" i="107"/>
  <c r="BB13" i="107"/>
  <c r="BA13" i="107"/>
  <c r="AZ13" i="107"/>
  <c r="AY13" i="107"/>
  <c r="AX13" i="107"/>
  <c r="AW13" i="107"/>
  <c r="AV13" i="107"/>
  <c r="AU13" i="107"/>
  <c r="AT13" i="107"/>
  <c r="AQ13" i="107"/>
  <c r="H13" i="107"/>
  <c r="G13" i="107"/>
  <c r="F13" i="107"/>
  <c r="E13" i="107"/>
  <c r="AR13" i="107" s="1"/>
  <c r="BI12" i="107"/>
  <c r="BH12" i="107"/>
  <c r="BG12" i="107"/>
  <c r="BF12" i="107"/>
  <c r="BE12" i="107"/>
  <c r="BD12" i="107"/>
  <c r="BC12" i="107"/>
  <c r="BB12" i="107"/>
  <c r="BA12" i="107"/>
  <c r="AZ12" i="107"/>
  <c r="AY12" i="107"/>
  <c r="AX12" i="107"/>
  <c r="AW12" i="107"/>
  <c r="AV12" i="107"/>
  <c r="AU12" i="107"/>
  <c r="AT12" i="107"/>
  <c r="AQ12" i="107"/>
  <c r="H12" i="107"/>
  <c r="G12" i="107"/>
  <c r="F12" i="107"/>
  <c r="E12" i="107"/>
  <c r="AR12" i="107" s="1"/>
  <c r="AS12" i="107" s="1"/>
  <c r="BI36" i="108"/>
  <c r="BH36" i="108"/>
  <c r="BG36" i="108"/>
  <c r="BF36" i="108"/>
  <c r="BE36" i="108"/>
  <c r="BD36" i="108"/>
  <c r="BC36" i="108"/>
  <c r="BB36" i="108"/>
  <c r="BA36" i="108"/>
  <c r="AZ36" i="108"/>
  <c r="AY36" i="108"/>
  <c r="AX36" i="108"/>
  <c r="AW36" i="108"/>
  <c r="AV36" i="108"/>
  <c r="AU36" i="108"/>
  <c r="AT36" i="108"/>
  <c r="AQ36" i="108"/>
  <c r="H36" i="108"/>
  <c r="G36" i="108"/>
  <c r="F36" i="108"/>
  <c r="E36" i="108"/>
  <c r="AR36" i="108" s="1"/>
  <c r="BI35" i="108"/>
  <c r="BH35" i="108"/>
  <c r="BG35" i="108"/>
  <c r="BF35" i="108"/>
  <c r="BE35" i="108"/>
  <c r="BD35" i="108"/>
  <c r="BC35" i="108"/>
  <c r="BB35" i="108"/>
  <c r="BA35" i="108"/>
  <c r="AZ35" i="108"/>
  <c r="AY35" i="108"/>
  <c r="AX35" i="108"/>
  <c r="AW35" i="108"/>
  <c r="AV35" i="108"/>
  <c r="AU35" i="108"/>
  <c r="AT35" i="108"/>
  <c r="AQ35" i="108"/>
  <c r="H35" i="108"/>
  <c r="G35" i="108"/>
  <c r="F35" i="108"/>
  <c r="E35" i="108"/>
  <c r="AR35" i="108" s="1"/>
  <c r="BI34" i="108"/>
  <c r="BH34" i="108"/>
  <c r="BG34" i="108"/>
  <c r="BF34" i="108"/>
  <c r="BE34" i="108"/>
  <c r="BD34" i="108"/>
  <c r="BC34" i="108"/>
  <c r="BB34" i="108"/>
  <c r="BA34" i="108"/>
  <c r="AZ34" i="108"/>
  <c r="AY34" i="108"/>
  <c r="AX34" i="108"/>
  <c r="AW34" i="108"/>
  <c r="AV34" i="108"/>
  <c r="AU34" i="108"/>
  <c r="AT34" i="108"/>
  <c r="AQ34" i="108"/>
  <c r="H34" i="108"/>
  <c r="G34" i="108"/>
  <c r="F34" i="108"/>
  <c r="E34" i="108"/>
  <c r="AR34" i="108" s="1"/>
  <c r="BI33" i="108"/>
  <c r="BH33" i="108"/>
  <c r="BG33" i="108"/>
  <c r="BF33" i="108"/>
  <c r="BE33" i="108"/>
  <c r="BD33" i="108"/>
  <c r="BC33" i="108"/>
  <c r="BB33" i="108"/>
  <c r="BA33" i="108"/>
  <c r="AZ33" i="108"/>
  <c r="AY33" i="108"/>
  <c r="AX33" i="108"/>
  <c r="AW33" i="108"/>
  <c r="AV33" i="108"/>
  <c r="AU33" i="108"/>
  <c r="AT33" i="108"/>
  <c r="AQ33" i="108"/>
  <c r="H33" i="108"/>
  <c r="G33" i="108"/>
  <c r="F33" i="108"/>
  <c r="E33" i="108"/>
  <c r="AR33" i="108" s="1"/>
  <c r="BI32" i="108"/>
  <c r="BH32" i="108"/>
  <c r="BG32" i="108"/>
  <c r="BF32" i="108"/>
  <c r="BE32" i="108"/>
  <c r="BD32" i="108"/>
  <c r="BC32" i="108"/>
  <c r="BB32" i="108"/>
  <c r="BA32" i="108"/>
  <c r="AZ32" i="108"/>
  <c r="AY32" i="108"/>
  <c r="AX32" i="108"/>
  <c r="AW32" i="108"/>
  <c r="AV32" i="108"/>
  <c r="AU32" i="108"/>
  <c r="AT32" i="108"/>
  <c r="AQ32" i="108"/>
  <c r="H32" i="108"/>
  <c r="G32" i="108"/>
  <c r="F32" i="108"/>
  <c r="E32" i="108"/>
  <c r="AR32" i="108" s="1"/>
  <c r="BI31" i="108"/>
  <c r="BH31" i="108"/>
  <c r="BG31" i="108"/>
  <c r="BF31" i="108"/>
  <c r="BE31" i="108"/>
  <c r="BD31" i="108"/>
  <c r="BC31" i="108"/>
  <c r="BB31" i="108"/>
  <c r="BA31" i="108"/>
  <c r="AZ31" i="108"/>
  <c r="AY31" i="108"/>
  <c r="AX31" i="108"/>
  <c r="AW31" i="108"/>
  <c r="AV31" i="108"/>
  <c r="AU31" i="108"/>
  <c r="AT31" i="108"/>
  <c r="AQ31" i="108"/>
  <c r="H31" i="108"/>
  <c r="G31" i="108"/>
  <c r="F31" i="108"/>
  <c r="E31" i="108"/>
  <c r="AR31" i="108" s="1"/>
  <c r="BI30" i="108"/>
  <c r="BH30" i="108"/>
  <c r="BG30" i="108"/>
  <c r="BF30" i="108"/>
  <c r="BE30" i="108"/>
  <c r="BD30" i="108"/>
  <c r="BC30" i="108"/>
  <c r="BB30" i="108"/>
  <c r="BA30" i="108"/>
  <c r="AZ30" i="108"/>
  <c r="AY30" i="108"/>
  <c r="AX30" i="108"/>
  <c r="AW30" i="108"/>
  <c r="AV30" i="108"/>
  <c r="AU30" i="108"/>
  <c r="AT30" i="108"/>
  <c r="AQ30" i="108"/>
  <c r="H30" i="108"/>
  <c r="G30" i="108"/>
  <c r="F30" i="108"/>
  <c r="E30" i="108"/>
  <c r="AR30" i="108" s="1"/>
  <c r="BI29" i="108"/>
  <c r="BH29" i="108"/>
  <c r="BG29" i="108"/>
  <c r="BF29" i="108"/>
  <c r="BE29" i="108"/>
  <c r="BD29" i="108"/>
  <c r="BC29" i="108"/>
  <c r="BB29" i="108"/>
  <c r="BA29" i="108"/>
  <c r="AZ29" i="108"/>
  <c r="AY29" i="108"/>
  <c r="AX29" i="108"/>
  <c r="AW29" i="108"/>
  <c r="AV29" i="108"/>
  <c r="AU29" i="108"/>
  <c r="AT29" i="108"/>
  <c r="AQ29" i="108"/>
  <c r="H29" i="108"/>
  <c r="G29" i="108"/>
  <c r="F29" i="108"/>
  <c r="E29" i="108"/>
  <c r="AR29" i="108" s="1"/>
  <c r="BI28" i="108"/>
  <c r="BH28" i="108"/>
  <c r="BG28" i="108"/>
  <c r="BF28" i="108"/>
  <c r="BE28" i="108"/>
  <c r="BD28" i="108"/>
  <c r="BC28" i="108"/>
  <c r="BB28" i="108"/>
  <c r="BA28" i="108"/>
  <c r="AZ28" i="108"/>
  <c r="AY28" i="108"/>
  <c r="AX28" i="108"/>
  <c r="AW28" i="108"/>
  <c r="AV28" i="108"/>
  <c r="AU28" i="108"/>
  <c r="AT28" i="108"/>
  <c r="AQ28" i="108"/>
  <c r="H28" i="108"/>
  <c r="G28" i="108"/>
  <c r="F28" i="108"/>
  <c r="E28" i="108"/>
  <c r="AR28" i="108" s="1"/>
  <c r="BI27" i="108"/>
  <c r="BH27" i="108"/>
  <c r="BG27" i="108"/>
  <c r="BF27" i="108"/>
  <c r="BE27" i="108"/>
  <c r="BD27" i="108"/>
  <c r="BC27" i="108"/>
  <c r="BB27" i="108"/>
  <c r="BA27" i="108"/>
  <c r="AZ27" i="108"/>
  <c r="AY27" i="108"/>
  <c r="AX27" i="108"/>
  <c r="AW27" i="108"/>
  <c r="AV27" i="108"/>
  <c r="AU27" i="108"/>
  <c r="AT27" i="108"/>
  <c r="AQ27" i="108"/>
  <c r="H27" i="108"/>
  <c r="G27" i="108"/>
  <c r="F27" i="108"/>
  <c r="E27" i="108"/>
  <c r="AR27" i="108" s="1"/>
  <c r="BI26" i="108"/>
  <c r="BH26" i="108"/>
  <c r="BG26" i="108"/>
  <c r="BF26" i="108"/>
  <c r="BE26" i="108"/>
  <c r="BD26" i="108"/>
  <c r="BC26" i="108"/>
  <c r="BB26" i="108"/>
  <c r="BA26" i="108"/>
  <c r="AZ26" i="108"/>
  <c r="AY26" i="108"/>
  <c r="AX26" i="108"/>
  <c r="AW26" i="108"/>
  <c r="AV26" i="108"/>
  <c r="AU26" i="108"/>
  <c r="AT26" i="108"/>
  <c r="AQ26" i="108"/>
  <c r="H26" i="108"/>
  <c r="G26" i="108"/>
  <c r="F26" i="108"/>
  <c r="E26" i="108"/>
  <c r="AR26" i="108" s="1"/>
  <c r="BI25" i="108"/>
  <c r="BH25" i="108"/>
  <c r="BG25" i="108"/>
  <c r="BF25" i="108"/>
  <c r="BE25" i="108"/>
  <c r="BD25" i="108"/>
  <c r="BC25" i="108"/>
  <c r="BB25" i="108"/>
  <c r="BA25" i="108"/>
  <c r="AZ25" i="108"/>
  <c r="AY25" i="108"/>
  <c r="AX25" i="108"/>
  <c r="AW25" i="108"/>
  <c r="AV25" i="108"/>
  <c r="AU25" i="108"/>
  <c r="AT25" i="108"/>
  <c r="AQ25" i="108"/>
  <c r="H25" i="108"/>
  <c r="G25" i="108"/>
  <c r="F25" i="108"/>
  <c r="E25" i="108"/>
  <c r="AR25" i="108" s="1"/>
  <c r="BI24" i="108"/>
  <c r="BH24" i="108"/>
  <c r="BG24" i="108"/>
  <c r="BF24" i="108"/>
  <c r="BE24" i="108"/>
  <c r="BD24" i="108"/>
  <c r="BC24" i="108"/>
  <c r="BB24" i="108"/>
  <c r="BA24" i="108"/>
  <c r="AZ24" i="108"/>
  <c r="AY24" i="108"/>
  <c r="AX24" i="108"/>
  <c r="AW24" i="108"/>
  <c r="AV24" i="108"/>
  <c r="AU24" i="108"/>
  <c r="AT24" i="108"/>
  <c r="AQ24" i="108"/>
  <c r="H24" i="108"/>
  <c r="G24" i="108"/>
  <c r="F24" i="108"/>
  <c r="E24" i="108"/>
  <c r="AR24" i="108" s="1"/>
  <c r="BI23" i="108"/>
  <c r="BH23" i="108"/>
  <c r="BG23" i="108"/>
  <c r="BF23" i="108"/>
  <c r="BE23" i="108"/>
  <c r="BD23" i="108"/>
  <c r="BC23" i="108"/>
  <c r="BB23" i="108"/>
  <c r="BA23" i="108"/>
  <c r="AZ23" i="108"/>
  <c r="AY23" i="108"/>
  <c r="AX23" i="108"/>
  <c r="AW23" i="108"/>
  <c r="AV23" i="108"/>
  <c r="AU23" i="108"/>
  <c r="AT23" i="108"/>
  <c r="AQ23" i="108"/>
  <c r="H23" i="108"/>
  <c r="G23" i="108"/>
  <c r="F23" i="108"/>
  <c r="E23" i="108"/>
  <c r="AR23" i="108" s="1"/>
  <c r="BI22" i="108"/>
  <c r="BH22" i="108"/>
  <c r="BG22" i="108"/>
  <c r="BF22" i="108"/>
  <c r="BE22" i="108"/>
  <c r="BD22" i="108"/>
  <c r="BC22" i="108"/>
  <c r="BB22" i="108"/>
  <c r="BA22" i="108"/>
  <c r="AZ22" i="108"/>
  <c r="AY22" i="108"/>
  <c r="AX22" i="108"/>
  <c r="AW22" i="108"/>
  <c r="AV22" i="108"/>
  <c r="AU22" i="108"/>
  <c r="AT22" i="108"/>
  <c r="AQ22" i="108"/>
  <c r="H22" i="108"/>
  <c r="G22" i="108"/>
  <c r="F22" i="108"/>
  <c r="E22" i="108"/>
  <c r="AR22" i="108" s="1"/>
  <c r="BI21" i="108"/>
  <c r="BH21" i="108"/>
  <c r="BG21" i="108"/>
  <c r="BF21" i="108"/>
  <c r="BE21" i="108"/>
  <c r="BD21" i="108"/>
  <c r="BC21" i="108"/>
  <c r="BB21" i="108"/>
  <c r="BA21" i="108"/>
  <c r="AZ21" i="108"/>
  <c r="AY21" i="108"/>
  <c r="AX21" i="108"/>
  <c r="AW21" i="108"/>
  <c r="AV21" i="108"/>
  <c r="AU21" i="108"/>
  <c r="AT21" i="108"/>
  <c r="AQ21" i="108"/>
  <c r="H21" i="108"/>
  <c r="G21" i="108"/>
  <c r="F21" i="108"/>
  <c r="E21" i="108"/>
  <c r="AR21" i="108" s="1"/>
  <c r="BI20" i="108"/>
  <c r="BH20" i="108"/>
  <c r="BG20" i="108"/>
  <c r="BF20" i="108"/>
  <c r="BE20" i="108"/>
  <c r="BD20" i="108"/>
  <c r="BC20" i="108"/>
  <c r="BB20" i="108"/>
  <c r="BA20" i="108"/>
  <c r="AZ20" i="108"/>
  <c r="AY20" i="108"/>
  <c r="AX20" i="108"/>
  <c r="AW20" i="108"/>
  <c r="AV20" i="108"/>
  <c r="AU20" i="108"/>
  <c r="AT20" i="108"/>
  <c r="AQ20" i="108"/>
  <c r="H20" i="108"/>
  <c r="G20" i="108"/>
  <c r="F20" i="108"/>
  <c r="E20" i="108"/>
  <c r="AR20" i="108" s="1"/>
  <c r="BI19" i="108"/>
  <c r="BH19" i="108"/>
  <c r="BG19" i="108"/>
  <c r="BF19" i="108"/>
  <c r="BE19" i="108"/>
  <c r="BD19" i="108"/>
  <c r="BC19" i="108"/>
  <c r="BB19" i="108"/>
  <c r="BA19" i="108"/>
  <c r="AZ19" i="108"/>
  <c r="AY19" i="108"/>
  <c r="AX19" i="108"/>
  <c r="AW19" i="108"/>
  <c r="AV19" i="108"/>
  <c r="AU19" i="108"/>
  <c r="AT19" i="108"/>
  <c r="AQ19" i="108"/>
  <c r="H19" i="108"/>
  <c r="G19" i="108"/>
  <c r="F19" i="108"/>
  <c r="E19" i="108"/>
  <c r="AR19" i="108" s="1"/>
  <c r="BI18" i="108"/>
  <c r="BH18" i="108"/>
  <c r="BG18" i="108"/>
  <c r="BF18" i="108"/>
  <c r="BE18" i="108"/>
  <c r="BD18" i="108"/>
  <c r="BC18" i="108"/>
  <c r="BB18" i="108"/>
  <c r="BA18" i="108"/>
  <c r="AZ18" i="108"/>
  <c r="AY18" i="108"/>
  <c r="AX18" i="108"/>
  <c r="AW18" i="108"/>
  <c r="AV18" i="108"/>
  <c r="AU18" i="108"/>
  <c r="AT18" i="108"/>
  <c r="AQ18" i="108"/>
  <c r="H18" i="108"/>
  <c r="G18" i="108"/>
  <c r="F18" i="108"/>
  <c r="E18" i="108"/>
  <c r="AR18" i="108" s="1"/>
  <c r="BI17" i="108"/>
  <c r="BH17" i="108"/>
  <c r="BG17" i="108"/>
  <c r="BF17" i="108"/>
  <c r="BE17" i="108"/>
  <c r="BD17" i="108"/>
  <c r="BC17" i="108"/>
  <c r="BB17" i="108"/>
  <c r="BA17" i="108"/>
  <c r="AZ17" i="108"/>
  <c r="AY17" i="108"/>
  <c r="AX17" i="108"/>
  <c r="AW17" i="108"/>
  <c r="AV17" i="108"/>
  <c r="AU17" i="108"/>
  <c r="AT17" i="108"/>
  <c r="AQ17" i="108"/>
  <c r="H17" i="108"/>
  <c r="G17" i="108"/>
  <c r="F17" i="108"/>
  <c r="E17" i="108"/>
  <c r="AR17" i="108" s="1"/>
  <c r="BI16" i="108"/>
  <c r="BH16" i="108"/>
  <c r="BG16" i="108"/>
  <c r="BF16" i="108"/>
  <c r="BE16" i="108"/>
  <c r="BD16" i="108"/>
  <c r="BC16" i="108"/>
  <c r="BB16" i="108"/>
  <c r="BA16" i="108"/>
  <c r="AZ16" i="108"/>
  <c r="AY16" i="108"/>
  <c r="AX16" i="108"/>
  <c r="AW16" i="108"/>
  <c r="AV16" i="108"/>
  <c r="AU16" i="108"/>
  <c r="AT16" i="108"/>
  <c r="AQ16" i="108"/>
  <c r="H16" i="108"/>
  <c r="G16" i="108"/>
  <c r="F16" i="108"/>
  <c r="E16" i="108"/>
  <c r="AR16" i="108" s="1"/>
  <c r="BI15" i="108"/>
  <c r="BH15" i="108"/>
  <c r="BG15" i="108"/>
  <c r="BF15" i="108"/>
  <c r="BE15" i="108"/>
  <c r="BD15" i="108"/>
  <c r="BC15" i="108"/>
  <c r="BB15" i="108"/>
  <c r="BA15" i="108"/>
  <c r="AZ15" i="108"/>
  <c r="AY15" i="108"/>
  <c r="AX15" i="108"/>
  <c r="AW15" i="108"/>
  <c r="AV15" i="108"/>
  <c r="AU15" i="108"/>
  <c r="AT15" i="108"/>
  <c r="AQ15" i="108"/>
  <c r="H15" i="108"/>
  <c r="G15" i="108"/>
  <c r="F15" i="108"/>
  <c r="E15" i="108"/>
  <c r="AR15" i="108" s="1"/>
  <c r="BI14" i="108"/>
  <c r="BH14" i="108"/>
  <c r="BG14" i="108"/>
  <c r="BF14" i="108"/>
  <c r="BE14" i="108"/>
  <c r="BD14" i="108"/>
  <c r="BC14" i="108"/>
  <c r="BB14" i="108"/>
  <c r="BA14" i="108"/>
  <c r="AZ14" i="108"/>
  <c r="AY14" i="108"/>
  <c r="AX14" i="108"/>
  <c r="AW14" i="108"/>
  <c r="AV14" i="108"/>
  <c r="AU14" i="108"/>
  <c r="AT14" i="108"/>
  <c r="AQ14" i="108"/>
  <c r="H14" i="108"/>
  <c r="G14" i="108"/>
  <c r="F14" i="108"/>
  <c r="E14" i="108"/>
  <c r="AR14" i="108" s="1"/>
  <c r="BI13" i="108"/>
  <c r="BH13" i="108"/>
  <c r="BG13" i="108"/>
  <c r="BF13" i="108"/>
  <c r="BE13" i="108"/>
  <c r="BD13" i="108"/>
  <c r="BC13" i="108"/>
  <c r="BB13" i="108"/>
  <c r="BA13" i="108"/>
  <c r="AZ13" i="108"/>
  <c r="AY13" i="108"/>
  <c r="AX13" i="108"/>
  <c r="AW13" i="108"/>
  <c r="AV13" i="108"/>
  <c r="AU13" i="108"/>
  <c r="AT13" i="108"/>
  <c r="AQ13" i="108"/>
  <c r="H13" i="108"/>
  <c r="G13" i="108"/>
  <c r="F13" i="108"/>
  <c r="E13" i="108"/>
  <c r="AR13" i="108" s="1"/>
  <c r="BI12" i="108"/>
  <c r="BH12" i="108"/>
  <c r="BG12" i="108"/>
  <c r="BF12" i="108"/>
  <c r="BE12" i="108"/>
  <c r="BD12" i="108"/>
  <c r="BC12" i="108"/>
  <c r="BB12" i="108"/>
  <c r="BA12" i="108"/>
  <c r="AZ12" i="108"/>
  <c r="AY12" i="108"/>
  <c r="AX12" i="108"/>
  <c r="AW12" i="108"/>
  <c r="AV12" i="108"/>
  <c r="AU12" i="108"/>
  <c r="AT12" i="108"/>
  <c r="AQ12" i="108"/>
  <c r="H12" i="108"/>
  <c r="G12" i="108"/>
  <c r="F12" i="108"/>
  <c r="E12" i="108"/>
  <c r="AR12" i="108" s="1"/>
  <c r="AS12" i="108" s="1"/>
  <c r="BI17" i="93"/>
  <c r="BH17" i="93"/>
  <c r="BG17" i="93"/>
  <c r="BF17" i="93"/>
  <c r="BE17" i="93"/>
  <c r="BD17" i="93"/>
  <c r="BC17" i="93"/>
  <c r="BB17" i="93"/>
  <c r="BA17" i="93"/>
  <c r="AZ17" i="93"/>
  <c r="AY17" i="93"/>
  <c r="AX17" i="93"/>
  <c r="AW17" i="93"/>
  <c r="AV17" i="93"/>
  <c r="AU17" i="93"/>
  <c r="AT17" i="93"/>
  <c r="H17" i="93"/>
  <c r="G17" i="93"/>
  <c r="F17" i="93"/>
  <c r="E17" i="93"/>
  <c r="AR17" i="93" s="1"/>
  <c r="BI16" i="93"/>
  <c r="BH16" i="93"/>
  <c r="BG16" i="93"/>
  <c r="BF16" i="93"/>
  <c r="BE16" i="93"/>
  <c r="BD16" i="93"/>
  <c r="BC16" i="93"/>
  <c r="BB16" i="93"/>
  <c r="BA16" i="93"/>
  <c r="AZ16" i="93"/>
  <c r="AY16" i="93"/>
  <c r="AX16" i="93"/>
  <c r="AW16" i="93"/>
  <c r="AV16" i="93"/>
  <c r="AU16" i="93"/>
  <c r="AT16" i="93"/>
  <c r="AQ16" i="93" s="1"/>
  <c r="H16" i="93"/>
  <c r="G16" i="93"/>
  <c r="F16" i="93"/>
  <c r="E16" i="93"/>
  <c r="BI15" i="93"/>
  <c r="BH15" i="93"/>
  <c r="BG15" i="93"/>
  <c r="BF15" i="93"/>
  <c r="BE15" i="93"/>
  <c r="BD15" i="93"/>
  <c r="BC15" i="93"/>
  <c r="BB15" i="93"/>
  <c r="BA15" i="93"/>
  <c r="AZ15" i="93"/>
  <c r="AY15" i="93"/>
  <c r="AX15" i="93"/>
  <c r="AW15" i="93"/>
  <c r="AV15" i="93"/>
  <c r="AU15" i="93"/>
  <c r="AT15" i="93"/>
  <c r="AQ15" i="93"/>
  <c r="H15" i="93"/>
  <c r="G15" i="93"/>
  <c r="F15" i="93"/>
  <c r="E15" i="93"/>
  <c r="AR15" i="93" s="1"/>
  <c r="BI14" i="93"/>
  <c r="BH14" i="93"/>
  <c r="BG14" i="93"/>
  <c r="BF14" i="93"/>
  <c r="BE14" i="93"/>
  <c r="BD14" i="93"/>
  <c r="BC14" i="93"/>
  <c r="BB14" i="93"/>
  <c r="BA14" i="93"/>
  <c r="AZ14" i="93"/>
  <c r="AY14" i="93"/>
  <c r="AX14" i="93"/>
  <c r="AW14" i="93"/>
  <c r="AV14" i="93"/>
  <c r="AU14" i="93"/>
  <c r="AT14" i="93"/>
  <c r="AQ14" i="93" s="1"/>
  <c r="H14" i="93"/>
  <c r="G14" i="93"/>
  <c r="F14" i="93"/>
  <c r="E14" i="93"/>
  <c r="BI13" i="93"/>
  <c r="BH13" i="93"/>
  <c r="BG13" i="93"/>
  <c r="BF13" i="93"/>
  <c r="BE13" i="93"/>
  <c r="BD13" i="93"/>
  <c r="BC13" i="93"/>
  <c r="BB13" i="93"/>
  <c r="BA13" i="93"/>
  <c r="AZ13" i="93"/>
  <c r="AY13" i="93"/>
  <c r="AX13" i="93"/>
  <c r="AW13" i="93"/>
  <c r="AV13" i="93"/>
  <c r="AU13" i="93"/>
  <c r="AT13" i="93"/>
  <c r="AQ13" i="93"/>
  <c r="H13" i="93"/>
  <c r="G13" i="93"/>
  <c r="F13" i="93"/>
  <c r="E13" i="93"/>
  <c r="AR13" i="93" s="1"/>
  <c r="BI12" i="93"/>
  <c r="BH12" i="93"/>
  <c r="BG12" i="93"/>
  <c r="BF12" i="93"/>
  <c r="BE12" i="93"/>
  <c r="BD12" i="93"/>
  <c r="BC12" i="93"/>
  <c r="BB12" i="93"/>
  <c r="BA12" i="93"/>
  <c r="AZ12" i="93"/>
  <c r="AY12" i="93"/>
  <c r="AX12" i="93"/>
  <c r="AW12" i="93"/>
  <c r="AV12" i="93"/>
  <c r="AU12" i="93"/>
  <c r="AT12" i="93"/>
  <c r="AQ12" i="93" s="1"/>
  <c r="H12" i="93"/>
  <c r="G12" i="93"/>
  <c r="F12" i="93"/>
  <c r="E12" i="93"/>
  <c r="BI17" i="92"/>
  <c r="BH17" i="92"/>
  <c r="BG17" i="92"/>
  <c r="BF17" i="92"/>
  <c r="BE17" i="92"/>
  <c r="BD17" i="92"/>
  <c r="BC17" i="92"/>
  <c r="BB17" i="92"/>
  <c r="BA17" i="92"/>
  <c r="AZ17" i="92"/>
  <c r="AY17" i="92"/>
  <c r="AX17" i="92"/>
  <c r="AW17" i="92"/>
  <c r="AV17" i="92"/>
  <c r="AU17" i="92"/>
  <c r="AT17" i="92"/>
  <c r="H17" i="92"/>
  <c r="G17" i="92"/>
  <c r="F17" i="92"/>
  <c r="E17" i="92"/>
  <c r="BI16" i="92"/>
  <c r="BH16" i="92"/>
  <c r="BG16" i="92"/>
  <c r="BF16" i="92"/>
  <c r="BE16" i="92"/>
  <c r="BD16" i="92"/>
  <c r="BC16" i="92"/>
  <c r="BB16" i="92"/>
  <c r="BA16" i="92"/>
  <c r="AZ16" i="92"/>
  <c r="AY16" i="92"/>
  <c r="AX16" i="92"/>
  <c r="AW16" i="92"/>
  <c r="AV16" i="92"/>
  <c r="AU16" i="92"/>
  <c r="AT16" i="92"/>
  <c r="AQ16" i="92"/>
  <c r="H16" i="92"/>
  <c r="G16" i="92"/>
  <c r="F16" i="92"/>
  <c r="E16" i="92"/>
  <c r="AR16" i="92" s="1"/>
  <c r="BI15" i="92"/>
  <c r="BH15" i="92"/>
  <c r="BG15" i="92"/>
  <c r="BF15" i="92"/>
  <c r="BE15" i="92"/>
  <c r="BD15" i="92"/>
  <c r="BC15" i="92"/>
  <c r="BB15" i="92"/>
  <c r="BA15" i="92"/>
  <c r="AZ15" i="92"/>
  <c r="AY15" i="92"/>
  <c r="AX15" i="92"/>
  <c r="AW15" i="92"/>
  <c r="AV15" i="92"/>
  <c r="AU15" i="92"/>
  <c r="AT15" i="92"/>
  <c r="AQ15" i="92" s="1"/>
  <c r="H15" i="92"/>
  <c r="G15" i="92"/>
  <c r="F15" i="92"/>
  <c r="E15" i="92"/>
  <c r="BI14" i="92"/>
  <c r="BH14" i="92"/>
  <c r="BG14" i="92"/>
  <c r="BF14" i="92"/>
  <c r="BE14" i="92"/>
  <c r="BD14" i="92"/>
  <c r="BC14" i="92"/>
  <c r="BB14" i="92"/>
  <c r="BA14" i="92"/>
  <c r="AZ14" i="92"/>
  <c r="AY14" i="92"/>
  <c r="AX14" i="92"/>
  <c r="AW14" i="92"/>
  <c r="AV14" i="92"/>
  <c r="AU14" i="92"/>
  <c r="AQ14" i="92" s="1"/>
  <c r="AT14" i="92"/>
  <c r="H14" i="92"/>
  <c r="G14" i="92"/>
  <c r="F14" i="92"/>
  <c r="E14" i="92"/>
  <c r="BI13" i="92"/>
  <c r="BH13" i="92"/>
  <c r="BG13" i="92"/>
  <c r="BF13" i="92"/>
  <c r="BE13" i="92"/>
  <c r="BD13" i="92"/>
  <c r="BC13" i="92"/>
  <c r="BB13" i="92"/>
  <c r="BA13" i="92"/>
  <c r="AZ13" i="92"/>
  <c r="AY13" i="92"/>
  <c r="AX13" i="92"/>
  <c r="AW13" i="92"/>
  <c r="AV13" i="92"/>
  <c r="AU13" i="92"/>
  <c r="AT13" i="92"/>
  <c r="AQ13" i="92"/>
  <c r="H13" i="92"/>
  <c r="G13" i="92"/>
  <c r="F13" i="92"/>
  <c r="E13" i="92"/>
  <c r="AR13" i="92" s="1"/>
  <c r="BI12" i="92"/>
  <c r="BH12" i="92"/>
  <c r="BG12" i="92"/>
  <c r="BF12" i="92"/>
  <c r="BE12" i="92"/>
  <c r="BD12" i="92"/>
  <c r="BC12" i="92"/>
  <c r="BB12" i="92"/>
  <c r="BA12" i="92"/>
  <c r="AZ12" i="92"/>
  <c r="AY12" i="92"/>
  <c r="AX12" i="92"/>
  <c r="AW12" i="92"/>
  <c r="AV12" i="92"/>
  <c r="AU12" i="92"/>
  <c r="AT12" i="92"/>
  <c r="AQ12" i="92" s="1"/>
  <c r="H12" i="92"/>
  <c r="G12" i="92"/>
  <c r="F12" i="92"/>
  <c r="E12" i="92"/>
  <c r="BI17" i="106"/>
  <c r="BH17" i="106"/>
  <c r="BG17" i="106"/>
  <c r="BF17" i="106"/>
  <c r="BE17" i="106"/>
  <c r="BD17" i="106"/>
  <c r="BC17" i="106"/>
  <c r="BB17" i="106"/>
  <c r="BA17" i="106"/>
  <c r="AZ17" i="106"/>
  <c r="AY17" i="106"/>
  <c r="AX17" i="106"/>
  <c r="AW17" i="106"/>
  <c r="AV17" i="106"/>
  <c r="AU17" i="106"/>
  <c r="AT17" i="106"/>
  <c r="AQ17" i="106"/>
  <c r="H17" i="106"/>
  <c r="G17" i="106"/>
  <c r="F17" i="106"/>
  <c r="E17" i="106"/>
  <c r="AR17" i="106" s="1"/>
  <c r="BI16" i="106"/>
  <c r="BH16" i="106"/>
  <c r="BG16" i="106"/>
  <c r="BF16" i="106"/>
  <c r="BE16" i="106"/>
  <c r="BD16" i="106"/>
  <c r="BC16" i="106"/>
  <c r="BB16" i="106"/>
  <c r="BA16" i="106"/>
  <c r="AZ16" i="106"/>
  <c r="AY16" i="106"/>
  <c r="AX16" i="106"/>
  <c r="AW16" i="106"/>
  <c r="AV16" i="106"/>
  <c r="AU16" i="106"/>
  <c r="AT16" i="106"/>
  <c r="AQ16" i="106" s="1"/>
  <c r="H16" i="106"/>
  <c r="G16" i="106"/>
  <c r="F16" i="106"/>
  <c r="E16" i="106"/>
  <c r="BI15" i="106"/>
  <c r="BH15" i="106"/>
  <c r="BG15" i="106"/>
  <c r="BF15" i="106"/>
  <c r="BE15" i="106"/>
  <c r="BD15" i="106"/>
  <c r="BC15" i="106"/>
  <c r="BB15" i="106"/>
  <c r="BA15" i="106"/>
  <c r="AZ15" i="106"/>
  <c r="AY15" i="106"/>
  <c r="AX15" i="106"/>
  <c r="AW15" i="106"/>
  <c r="AV15" i="106"/>
  <c r="AU15" i="106"/>
  <c r="AT15" i="106"/>
  <c r="AQ15" i="106"/>
  <c r="H15" i="106"/>
  <c r="G15" i="106"/>
  <c r="F15" i="106"/>
  <c r="E15" i="106"/>
  <c r="AR15" i="106" s="1"/>
  <c r="BI14" i="106"/>
  <c r="BH14" i="106"/>
  <c r="BG14" i="106"/>
  <c r="BF14" i="106"/>
  <c r="BE14" i="106"/>
  <c r="BD14" i="106"/>
  <c r="BC14" i="106"/>
  <c r="BB14" i="106"/>
  <c r="BA14" i="106"/>
  <c r="AZ14" i="106"/>
  <c r="AY14" i="106"/>
  <c r="AX14" i="106"/>
  <c r="AW14" i="106"/>
  <c r="AV14" i="106"/>
  <c r="AU14" i="106"/>
  <c r="AT14" i="106"/>
  <c r="AQ14" i="106" s="1"/>
  <c r="H14" i="106"/>
  <c r="G14" i="106"/>
  <c r="F14" i="106"/>
  <c r="E14" i="106"/>
  <c r="BI13" i="106"/>
  <c r="BH13" i="106"/>
  <c r="BG13" i="106"/>
  <c r="BF13" i="106"/>
  <c r="BE13" i="106"/>
  <c r="BD13" i="106"/>
  <c r="BC13" i="106"/>
  <c r="BB13" i="106"/>
  <c r="BA13" i="106"/>
  <c r="AZ13" i="106"/>
  <c r="AY13" i="106"/>
  <c r="AX13" i="106"/>
  <c r="AW13" i="106"/>
  <c r="AV13" i="106"/>
  <c r="AU13" i="106"/>
  <c r="AT13" i="106"/>
  <c r="AQ13" i="106"/>
  <c r="H13" i="106"/>
  <c r="G13" i="106"/>
  <c r="F13" i="106"/>
  <c r="E13" i="106"/>
  <c r="AR13" i="106" s="1"/>
  <c r="BI12" i="106"/>
  <c r="BH12" i="106"/>
  <c r="BG12" i="106"/>
  <c r="BF12" i="106"/>
  <c r="BE12" i="106"/>
  <c r="BD12" i="106"/>
  <c r="BC12" i="106"/>
  <c r="BB12" i="106"/>
  <c r="BA12" i="106"/>
  <c r="AZ12" i="106"/>
  <c r="AY12" i="106"/>
  <c r="AX12" i="106"/>
  <c r="AW12" i="106"/>
  <c r="AV12" i="106"/>
  <c r="AU12" i="106"/>
  <c r="AT12" i="106"/>
  <c r="AQ12" i="106" s="1"/>
  <c r="H12" i="106"/>
  <c r="G12" i="106"/>
  <c r="F12" i="106"/>
  <c r="E12" i="106"/>
  <c r="BI17" i="105"/>
  <c r="BH17" i="105"/>
  <c r="BG17" i="105"/>
  <c r="BF17" i="105"/>
  <c r="BE17" i="105"/>
  <c r="BD17" i="105"/>
  <c r="BC17" i="105"/>
  <c r="BB17" i="105"/>
  <c r="BA17" i="105"/>
  <c r="AZ17" i="105"/>
  <c r="AY17" i="105"/>
  <c r="AX17" i="105"/>
  <c r="AW17" i="105"/>
  <c r="AV17" i="105"/>
  <c r="AU17" i="105"/>
  <c r="AT17" i="105"/>
  <c r="AQ17" i="105"/>
  <c r="H17" i="105"/>
  <c r="G17" i="105"/>
  <c r="F17" i="105"/>
  <c r="E17" i="105"/>
  <c r="AR17" i="105" s="1"/>
  <c r="BI16" i="105"/>
  <c r="BH16" i="105"/>
  <c r="BG16" i="105"/>
  <c r="BF16" i="105"/>
  <c r="BE16" i="105"/>
  <c r="BD16" i="105"/>
  <c r="BC16" i="105"/>
  <c r="BB16" i="105"/>
  <c r="BA16" i="105"/>
  <c r="AZ16" i="105"/>
  <c r="AY16" i="105"/>
  <c r="AX16" i="105"/>
  <c r="AW16" i="105"/>
  <c r="AV16" i="105"/>
  <c r="AU16" i="105"/>
  <c r="AT16" i="105"/>
  <c r="H16" i="105"/>
  <c r="G16" i="105"/>
  <c r="F16" i="105"/>
  <c r="E16" i="105"/>
  <c r="AR16" i="105" s="1"/>
  <c r="BI15" i="105"/>
  <c r="BH15" i="105"/>
  <c r="BG15" i="105"/>
  <c r="BF15" i="105"/>
  <c r="BE15" i="105"/>
  <c r="BD15" i="105"/>
  <c r="BC15" i="105"/>
  <c r="BB15" i="105"/>
  <c r="BA15" i="105"/>
  <c r="AZ15" i="105"/>
  <c r="AY15" i="105"/>
  <c r="AX15" i="105"/>
  <c r="AW15" i="105"/>
  <c r="AV15" i="105"/>
  <c r="AU15" i="105"/>
  <c r="AT15" i="105"/>
  <c r="AQ15" i="105" s="1"/>
  <c r="H15" i="105"/>
  <c r="G15" i="105"/>
  <c r="F15" i="105"/>
  <c r="E15" i="105"/>
  <c r="BI14" i="105"/>
  <c r="BH14" i="105"/>
  <c r="BG14" i="105"/>
  <c r="BF14" i="105"/>
  <c r="BE14" i="105"/>
  <c r="BD14" i="105"/>
  <c r="BC14" i="105"/>
  <c r="BB14" i="105"/>
  <c r="BA14" i="105"/>
  <c r="AZ14" i="105"/>
  <c r="AY14" i="105"/>
  <c r="AX14" i="105"/>
  <c r="AW14" i="105"/>
  <c r="AV14" i="105"/>
  <c r="AU14" i="105"/>
  <c r="AT14" i="105"/>
  <c r="AQ14" i="105"/>
  <c r="H14" i="105"/>
  <c r="G14" i="105"/>
  <c r="F14" i="105"/>
  <c r="E14" i="105"/>
  <c r="AR14" i="105" s="1"/>
  <c r="BI13" i="105"/>
  <c r="BH13" i="105"/>
  <c r="BG13" i="105"/>
  <c r="BF13" i="105"/>
  <c r="BE13" i="105"/>
  <c r="BD13" i="105"/>
  <c r="BC13" i="105"/>
  <c r="BB13" i="105"/>
  <c r="BA13" i="105"/>
  <c r="AZ13" i="105"/>
  <c r="AY13" i="105"/>
  <c r="AX13" i="105"/>
  <c r="AW13" i="105"/>
  <c r="AV13" i="105"/>
  <c r="AU13" i="105"/>
  <c r="AT13" i="105"/>
  <c r="AQ13" i="105" s="1"/>
  <c r="H13" i="105"/>
  <c r="G13" i="105"/>
  <c r="F13" i="105"/>
  <c r="E13" i="105"/>
  <c r="BI12" i="105"/>
  <c r="BH12" i="105"/>
  <c r="BG12" i="105"/>
  <c r="BF12" i="105"/>
  <c r="BE12" i="105"/>
  <c r="BD12" i="105"/>
  <c r="BC12" i="105"/>
  <c r="BB12" i="105"/>
  <c r="BA12" i="105"/>
  <c r="AZ12" i="105"/>
  <c r="AY12" i="105"/>
  <c r="AX12" i="105"/>
  <c r="AW12" i="105"/>
  <c r="AV12" i="105"/>
  <c r="AU12" i="105"/>
  <c r="AT12" i="105"/>
  <c r="AQ12" i="105"/>
  <c r="H12" i="105"/>
  <c r="G12" i="105"/>
  <c r="F12" i="105"/>
  <c r="E12" i="105"/>
  <c r="AR12" i="105" s="1"/>
  <c r="BI17" i="124"/>
  <c r="BH17" i="124"/>
  <c r="BG17" i="124"/>
  <c r="BF17" i="124"/>
  <c r="BE17" i="124"/>
  <c r="BD17" i="124"/>
  <c r="BC17" i="124"/>
  <c r="BB17" i="124"/>
  <c r="BA17" i="124"/>
  <c r="AZ17" i="124"/>
  <c r="AY17" i="124"/>
  <c r="AX17" i="124"/>
  <c r="AW17" i="124"/>
  <c r="AV17" i="124"/>
  <c r="AU17" i="124"/>
  <c r="AT17" i="124"/>
  <c r="AQ17" i="124" s="1"/>
  <c r="H17" i="124"/>
  <c r="G17" i="124"/>
  <c r="F17" i="124"/>
  <c r="E17" i="124"/>
  <c r="BI16" i="124"/>
  <c r="BH16" i="124"/>
  <c r="BG16" i="124"/>
  <c r="BF16" i="124"/>
  <c r="BE16" i="124"/>
  <c r="BD16" i="124"/>
  <c r="BC16" i="124"/>
  <c r="BB16" i="124"/>
  <c r="BA16" i="124"/>
  <c r="AZ16" i="124"/>
  <c r="AY16" i="124"/>
  <c r="AX16" i="124"/>
  <c r="AW16" i="124"/>
  <c r="AV16" i="124"/>
  <c r="AU16" i="124"/>
  <c r="AT16" i="124"/>
  <c r="AQ16" i="124"/>
  <c r="H16" i="124"/>
  <c r="G16" i="124"/>
  <c r="F16" i="124"/>
  <c r="E16" i="124"/>
  <c r="AR16" i="124" s="1"/>
  <c r="BI15" i="124"/>
  <c r="BH15" i="124"/>
  <c r="BG15" i="124"/>
  <c r="BF15" i="124"/>
  <c r="BE15" i="124"/>
  <c r="BD15" i="124"/>
  <c r="BC15" i="124"/>
  <c r="BB15" i="124"/>
  <c r="BA15" i="124"/>
  <c r="AZ15" i="124"/>
  <c r="AY15" i="124"/>
  <c r="AX15" i="124"/>
  <c r="AW15" i="124"/>
  <c r="AV15" i="124"/>
  <c r="AU15" i="124"/>
  <c r="AT15" i="124"/>
  <c r="AQ15" i="124" s="1"/>
  <c r="H15" i="124"/>
  <c r="G15" i="124"/>
  <c r="F15" i="124"/>
  <c r="E15" i="124"/>
  <c r="BI14" i="124"/>
  <c r="BH14" i="124"/>
  <c r="BG14" i="124"/>
  <c r="BF14" i="124"/>
  <c r="BE14" i="124"/>
  <c r="BD14" i="124"/>
  <c r="BC14" i="124"/>
  <c r="BB14" i="124"/>
  <c r="BA14" i="124"/>
  <c r="AZ14" i="124"/>
  <c r="AY14" i="124"/>
  <c r="AX14" i="124"/>
  <c r="AW14" i="124"/>
  <c r="AV14" i="124"/>
  <c r="AU14" i="124"/>
  <c r="AT14" i="124"/>
  <c r="AQ14" i="124"/>
  <c r="H14" i="124"/>
  <c r="G14" i="124"/>
  <c r="F14" i="124"/>
  <c r="E14" i="124"/>
  <c r="AR14" i="124" s="1"/>
  <c r="BI13" i="124"/>
  <c r="BH13" i="124"/>
  <c r="BG13" i="124"/>
  <c r="BF13" i="124"/>
  <c r="BE13" i="124"/>
  <c r="BD13" i="124"/>
  <c r="BC13" i="124"/>
  <c r="BB13" i="124"/>
  <c r="BA13" i="124"/>
  <c r="AZ13" i="124"/>
  <c r="AY13" i="124"/>
  <c r="AX13" i="124"/>
  <c r="AW13" i="124"/>
  <c r="AV13" i="124"/>
  <c r="AU13" i="124"/>
  <c r="AT13" i="124"/>
  <c r="AQ13" i="124" s="1"/>
  <c r="H13" i="124"/>
  <c r="G13" i="124"/>
  <c r="F13" i="124"/>
  <c r="E13" i="124"/>
  <c r="BI12" i="124"/>
  <c r="BH12" i="124"/>
  <c r="BG12" i="124"/>
  <c r="BF12" i="124"/>
  <c r="BE12" i="124"/>
  <c r="BD12" i="124"/>
  <c r="BC12" i="124"/>
  <c r="BB12" i="124"/>
  <c r="BA12" i="124"/>
  <c r="AZ12" i="124"/>
  <c r="AY12" i="124"/>
  <c r="AX12" i="124"/>
  <c r="AW12" i="124"/>
  <c r="AV12" i="124"/>
  <c r="AU12" i="124"/>
  <c r="AT12" i="124"/>
  <c r="AQ12" i="124"/>
  <c r="H12" i="124"/>
  <c r="G12" i="124"/>
  <c r="F12" i="124"/>
  <c r="E12" i="124"/>
  <c r="AR12" i="124" s="1"/>
  <c r="BI17" i="123"/>
  <c r="BH17" i="123"/>
  <c r="BG17" i="123"/>
  <c r="BF17" i="123"/>
  <c r="BE17" i="123"/>
  <c r="BD17" i="123"/>
  <c r="BC17" i="123"/>
  <c r="BB17" i="123"/>
  <c r="BA17" i="123"/>
  <c r="AZ17" i="123"/>
  <c r="AY17" i="123"/>
  <c r="AX17" i="123"/>
  <c r="AW17" i="123"/>
  <c r="AV17" i="123"/>
  <c r="AU17" i="123"/>
  <c r="AT17" i="123"/>
  <c r="AQ17" i="123" s="1"/>
  <c r="H17" i="123"/>
  <c r="G17" i="123"/>
  <c r="F17" i="123"/>
  <c r="E17" i="123"/>
  <c r="BI16" i="123"/>
  <c r="BH16" i="123"/>
  <c r="BG16" i="123"/>
  <c r="BF16" i="123"/>
  <c r="BE16" i="123"/>
  <c r="BD16" i="123"/>
  <c r="BC16" i="123"/>
  <c r="BB16" i="123"/>
  <c r="BA16" i="123"/>
  <c r="AZ16" i="123"/>
  <c r="AY16" i="123"/>
  <c r="AX16" i="123"/>
  <c r="AW16" i="123"/>
  <c r="AV16" i="123"/>
  <c r="AU16" i="123"/>
  <c r="AT16" i="123"/>
  <c r="AQ16" i="123"/>
  <c r="H16" i="123"/>
  <c r="G16" i="123"/>
  <c r="F16" i="123"/>
  <c r="E16" i="123"/>
  <c r="AR16" i="123" s="1"/>
  <c r="BI15" i="123"/>
  <c r="BH15" i="123"/>
  <c r="BG15" i="123"/>
  <c r="BF15" i="123"/>
  <c r="BE15" i="123"/>
  <c r="BD15" i="123"/>
  <c r="BC15" i="123"/>
  <c r="BB15" i="123"/>
  <c r="BA15" i="123"/>
  <c r="AZ15" i="123"/>
  <c r="AY15" i="123"/>
  <c r="AX15" i="123"/>
  <c r="AW15" i="123"/>
  <c r="AV15" i="123"/>
  <c r="AU15" i="123"/>
  <c r="AT15" i="123"/>
  <c r="AQ15" i="123" s="1"/>
  <c r="H15" i="123"/>
  <c r="G15" i="123"/>
  <c r="F15" i="123"/>
  <c r="E15" i="123"/>
  <c r="BI14" i="123"/>
  <c r="BH14" i="123"/>
  <c r="BG14" i="123"/>
  <c r="BF14" i="123"/>
  <c r="BE14" i="123"/>
  <c r="BD14" i="123"/>
  <c r="BC14" i="123"/>
  <c r="BB14" i="123"/>
  <c r="BA14" i="123"/>
  <c r="AZ14" i="123"/>
  <c r="AY14" i="123"/>
  <c r="AX14" i="123"/>
  <c r="AW14" i="123"/>
  <c r="AV14" i="123"/>
  <c r="AU14" i="123"/>
  <c r="AT14" i="123"/>
  <c r="AQ14" i="123"/>
  <c r="H14" i="123"/>
  <c r="G14" i="123"/>
  <c r="F14" i="123"/>
  <c r="E14" i="123"/>
  <c r="AR14" i="123" s="1"/>
  <c r="BI13" i="123"/>
  <c r="BH13" i="123"/>
  <c r="BG13" i="123"/>
  <c r="BF13" i="123"/>
  <c r="BE13" i="123"/>
  <c r="BD13" i="123"/>
  <c r="BC13" i="123"/>
  <c r="BB13" i="123"/>
  <c r="BA13" i="123"/>
  <c r="AZ13" i="123"/>
  <c r="AY13" i="123"/>
  <c r="AX13" i="123"/>
  <c r="AW13" i="123"/>
  <c r="AV13" i="123"/>
  <c r="AU13" i="123"/>
  <c r="AT13" i="123"/>
  <c r="AQ13" i="123" s="1"/>
  <c r="H13" i="123"/>
  <c r="G13" i="123"/>
  <c r="F13" i="123"/>
  <c r="E13" i="123"/>
  <c r="BI12" i="123"/>
  <c r="BH12" i="123"/>
  <c r="BG12" i="123"/>
  <c r="BF12" i="123"/>
  <c r="BE12" i="123"/>
  <c r="BD12" i="123"/>
  <c r="BC12" i="123"/>
  <c r="BB12" i="123"/>
  <c r="BA12" i="123"/>
  <c r="AZ12" i="123"/>
  <c r="AY12" i="123"/>
  <c r="AX12" i="123"/>
  <c r="AW12" i="123"/>
  <c r="AV12" i="123"/>
  <c r="AU12" i="123"/>
  <c r="AT12" i="123"/>
  <c r="AQ12" i="123"/>
  <c r="H12" i="123"/>
  <c r="G12" i="123"/>
  <c r="F12" i="123"/>
  <c r="E12" i="123"/>
  <c r="AR12" i="123" s="1"/>
  <c r="BI17" i="132"/>
  <c r="BH17" i="132"/>
  <c r="BG17" i="132"/>
  <c r="BF17" i="132"/>
  <c r="BE17" i="132"/>
  <c r="BD17" i="132"/>
  <c r="BC17" i="132"/>
  <c r="BB17" i="132"/>
  <c r="BA17" i="132"/>
  <c r="AZ17" i="132"/>
  <c r="AY17" i="132"/>
  <c r="AX17" i="132"/>
  <c r="AW17" i="132"/>
  <c r="AV17" i="132"/>
  <c r="AU17" i="132"/>
  <c r="AT17" i="132"/>
  <c r="AQ17" i="132"/>
  <c r="H17" i="132"/>
  <c r="G17" i="132"/>
  <c r="F17" i="132"/>
  <c r="E17" i="132"/>
  <c r="AR17" i="132" s="1"/>
  <c r="BI16" i="132"/>
  <c r="BH16" i="132"/>
  <c r="BG16" i="132"/>
  <c r="BF16" i="132"/>
  <c r="BE16" i="132"/>
  <c r="BD16" i="132"/>
  <c r="BC16" i="132"/>
  <c r="BB16" i="132"/>
  <c r="BA16" i="132"/>
  <c r="AZ16" i="132"/>
  <c r="AY16" i="132"/>
  <c r="AX16" i="132"/>
  <c r="AW16" i="132"/>
  <c r="AV16" i="132"/>
  <c r="AU16" i="132"/>
  <c r="AT16" i="132"/>
  <c r="AQ16" i="132" s="1"/>
  <c r="H16" i="132"/>
  <c r="G16" i="132"/>
  <c r="F16" i="132"/>
  <c r="E16" i="132"/>
  <c r="BI15" i="132"/>
  <c r="BH15" i="132"/>
  <c r="BG15" i="132"/>
  <c r="BF15" i="132"/>
  <c r="BE15" i="132"/>
  <c r="BD15" i="132"/>
  <c r="BC15" i="132"/>
  <c r="BB15" i="132"/>
  <c r="BA15" i="132"/>
  <c r="AZ15" i="132"/>
  <c r="AY15" i="132"/>
  <c r="AX15" i="132"/>
  <c r="AW15" i="132"/>
  <c r="AV15" i="132"/>
  <c r="AU15" i="132"/>
  <c r="AT15" i="132"/>
  <c r="AQ15" i="132"/>
  <c r="H15" i="132"/>
  <c r="G15" i="132"/>
  <c r="F15" i="132"/>
  <c r="E15" i="132"/>
  <c r="AR15" i="132" s="1"/>
  <c r="BI14" i="132"/>
  <c r="BH14" i="132"/>
  <c r="BG14" i="132"/>
  <c r="BF14" i="132"/>
  <c r="BE14" i="132"/>
  <c r="BD14" i="132"/>
  <c r="BC14" i="132"/>
  <c r="BB14" i="132"/>
  <c r="BA14" i="132"/>
  <c r="AZ14" i="132"/>
  <c r="AY14" i="132"/>
  <c r="AX14" i="132"/>
  <c r="AW14" i="132"/>
  <c r="AV14" i="132"/>
  <c r="AU14" i="132"/>
  <c r="AT14" i="132"/>
  <c r="AQ14" i="132" s="1"/>
  <c r="H14" i="132"/>
  <c r="G14" i="132"/>
  <c r="F14" i="132"/>
  <c r="E14" i="132"/>
  <c r="BI13" i="132"/>
  <c r="BH13" i="132"/>
  <c r="BG13" i="132"/>
  <c r="BF13" i="132"/>
  <c r="BE13" i="132"/>
  <c r="BD13" i="132"/>
  <c r="BC13" i="132"/>
  <c r="BB13" i="132"/>
  <c r="BA13" i="132"/>
  <c r="AZ13" i="132"/>
  <c r="AY13" i="132"/>
  <c r="AX13" i="132"/>
  <c r="AW13" i="132"/>
  <c r="AV13" i="132"/>
  <c r="AU13" i="132"/>
  <c r="AT13" i="132"/>
  <c r="AQ13" i="132"/>
  <c r="H13" i="132"/>
  <c r="G13" i="132"/>
  <c r="F13" i="132"/>
  <c r="E13" i="132"/>
  <c r="AR13" i="132" s="1"/>
  <c r="BI12" i="132"/>
  <c r="BH12" i="132"/>
  <c r="BG12" i="132"/>
  <c r="BF12" i="132"/>
  <c r="BE12" i="132"/>
  <c r="BD12" i="132"/>
  <c r="BC12" i="132"/>
  <c r="BB12" i="132"/>
  <c r="BA12" i="132"/>
  <c r="AZ12" i="132"/>
  <c r="AY12" i="132"/>
  <c r="AX12" i="132"/>
  <c r="AW12" i="132"/>
  <c r="AV12" i="132"/>
  <c r="AU12" i="132"/>
  <c r="AT12" i="132"/>
  <c r="AQ12" i="132" s="1"/>
  <c r="H12" i="132"/>
  <c r="G12" i="132"/>
  <c r="F12" i="132"/>
  <c r="E12" i="132"/>
  <c r="BI17" i="131"/>
  <c r="BH17" i="131"/>
  <c r="BG17" i="131"/>
  <c r="BF17" i="131"/>
  <c r="BE17" i="131"/>
  <c r="BD17" i="131"/>
  <c r="BC17" i="131"/>
  <c r="BB17" i="131"/>
  <c r="BA17" i="131"/>
  <c r="AZ17" i="131"/>
  <c r="AY17" i="131"/>
  <c r="AX17" i="131"/>
  <c r="AW17" i="131"/>
  <c r="AV17" i="131"/>
  <c r="AU17" i="131"/>
  <c r="AT17" i="131"/>
  <c r="AQ17" i="131"/>
  <c r="H17" i="131"/>
  <c r="G17" i="131"/>
  <c r="F17" i="131"/>
  <c r="E17" i="131"/>
  <c r="AR17" i="131" s="1"/>
  <c r="BI16" i="131"/>
  <c r="BH16" i="131"/>
  <c r="BG16" i="131"/>
  <c r="BF16" i="131"/>
  <c r="BE16" i="131"/>
  <c r="BD16" i="131"/>
  <c r="BC16" i="131"/>
  <c r="BB16" i="131"/>
  <c r="BA16" i="131"/>
  <c r="AZ16" i="131"/>
  <c r="AY16" i="131"/>
  <c r="AX16" i="131"/>
  <c r="AW16" i="131"/>
  <c r="AV16" i="131"/>
  <c r="AU16" i="131"/>
  <c r="AT16" i="131"/>
  <c r="AQ16" i="131" s="1"/>
  <c r="H16" i="131"/>
  <c r="G16" i="131"/>
  <c r="F16" i="131"/>
  <c r="E16" i="131"/>
  <c r="BI15" i="131"/>
  <c r="BH15" i="131"/>
  <c r="BG15" i="131"/>
  <c r="BF15" i="131"/>
  <c r="BE15" i="131"/>
  <c r="BD15" i="131"/>
  <c r="BC15" i="131"/>
  <c r="BB15" i="131"/>
  <c r="BA15" i="131"/>
  <c r="AZ15" i="131"/>
  <c r="AY15" i="131"/>
  <c r="AX15" i="131"/>
  <c r="AW15" i="131"/>
  <c r="AV15" i="131"/>
  <c r="AU15" i="131"/>
  <c r="AT15" i="131"/>
  <c r="AQ15" i="131"/>
  <c r="H15" i="131"/>
  <c r="G15" i="131"/>
  <c r="F15" i="131"/>
  <c r="E15" i="131"/>
  <c r="AR15" i="131" s="1"/>
  <c r="BI14" i="131"/>
  <c r="BH14" i="131"/>
  <c r="BG14" i="131"/>
  <c r="BF14" i="131"/>
  <c r="BE14" i="131"/>
  <c r="BD14" i="131"/>
  <c r="BC14" i="131"/>
  <c r="BB14" i="131"/>
  <c r="BA14" i="131"/>
  <c r="AZ14" i="131"/>
  <c r="AY14" i="131"/>
  <c r="AX14" i="131"/>
  <c r="AW14" i="131"/>
  <c r="AV14" i="131"/>
  <c r="AU14" i="131"/>
  <c r="AT14" i="131"/>
  <c r="AQ14" i="131" s="1"/>
  <c r="H14" i="131"/>
  <c r="G14" i="131"/>
  <c r="F14" i="131"/>
  <c r="E14" i="131"/>
  <c r="BI13" i="131"/>
  <c r="BH13" i="131"/>
  <c r="BG13" i="131"/>
  <c r="BF13" i="131"/>
  <c r="BE13" i="131"/>
  <c r="BD13" i="131"/>
  <c r="BC13" i="131"/>
  <c r="BB13" i="131"/>
  <c r="BA13" i="131"/>
  <c r="AZ13" i="131"/>
  <c r="AY13" i="131"/>
  <c r="AX13" i="131"/>
  <c r="AW13" i="131"/>
  <c r="AV13" i="131"/>
  <c r="AU13" i="131"/>
  <c r="AT13" i="131"/>
  <c r="AQ13" i="131"/>
  <c r="H13" i="131"/>
  <c r="G13" i="131"/>
  <c r="F13" i="131"/>
  <c r="E13" i="131"/>
  <c r="AR13" i="131" s="1"/>
  <c r="BI12" i="131"/>
  <c r="BH12" i="131"/>
  <c r="BG12" i="131"/>
  <c r="BF12" i="131"/>
  <c r="BE12" i="131"/>
  <c r="BD12" i="131"/>
  <c r="BC12" i="131"/>
  <c r="BB12" i="131"/>
  <c r="BA12" i="131"/>
  <c r="AZ12" i="131"/>
  <c r="AY12" i="131"/>
  <c r="AX12" i="131"/>
  <c r="AW12" i="131"/>
  <c r="AV12" i="131"/>
  <c r="AU12" i="131"/>
  <c r="AT12" i="131"/>
  <c r="AQ12" i="131" s="1"/>
  <c r="H12" i="131"/>
  <c r="G12" i="131"/>
  <c r="F12" i="131"/>
  <c r="E12" i="131"/>
  <c r="BI36" i="130"/>
  <c r="BH36" i="130"/>
  <c r="BG36" i="130"/>
  <c r="BF36" i="130"/>
  <c r="BE36" i="130"/>
  <c r="BD36" i="130"/>
  <c r="BC36" i="130"/>
  <c r="BB36" i="130"/>
  <c r="BA36" i="130"/>
  <c r="AZ36" i="130"/>
  <c r="AY36" i="130"/>
  <c r="AX36" i="130"/>
  <c r="AW36" i="130"/>
  <c r="AV36" i="130"/>
  <c r="AU36" i="130"/>
  <c r="AT36" i="130"/>
  <c r="AQ36" i="130"/>
  <c r="H36" i="130"/>
  <c r="G36" i="130"/>
  <c r="F36" i="130"/>
  <c r="E36" i="130"/>
  <c r="AR36" i="130" s="1"/>
  <c r="BI35" i="130"/>
  <c r="BH35" i="130"/>
  <c r="BG35" i="130"/>
  <c r="BF35" i="130"/>
  <c r="BE35" i="130"/>
  <c r="BD35" i="130"/>
  <c r="BC35" i="130"/>
  <c r="BB35" i="130"/>
  <c r="BA35" i="130"/>
  <c r="AZ35" i="130"/>
  <c r="AY35" i="130"/>
  <c r="AX35" i="130"/>
  <c r="AW35" i="130"/>
  <c r="AV35" i="130"/>
  <c r="AU35" i="130"/>
  <c r="AT35" i="130"/>
  <c r="AQ35" i="130"/>
  <c r="H35" i="130"/>
  <c r="G35" i="130"/>
  <c r="F35" i="130"/>
  <c r="E35" i="130"/>
  <c r="AR35" i="130" s="1"/>
  <c r="BI34" i="130"/>
  <c r="BH34" i="130"/>
  <c r="BG34" i="130"/>
  <c r="BF34" i="130"/>
  <c r="BE34" i="130"/>
  <c r="BD34" i="130"/>
  <c r="BC34" i="130"/>
  <c r="BB34" i="130"/>
  <c r="BA34" i="130"/>
  <c r="AZ34" i="130"/>
  <c r="AY34" i="130"/>
  <c r="AX34" i="130"/>
  <c r="AW34" i="130"/>
  <c r="AV34" i="130"/>
  <c r="AU34" i="130"/>
  <c r="AT34" i="130"/>
  <c r="AQ34" i="130"/>
  <c r="H34" i="130"/>
  <c r="G34" i="130"/>
  <c r="F34" i="130"/>
  <c r="E34" i="130"/>
  <c r="AR34" i="130" s="1"/>
  <c r="BI33" i="130"/>
  <c r="BH33" i="130"/>
  <c r="BG33" i="130"/>
  <c r="BF33" i="130"/>
  <c r="BE33" i="130"/>
  <c r="BD33" i="130"/>
  <c r="BC33" i="130"/>
  <c r="BB33" i="130"/>
  <c r="BA33" i="130"/>
  <c r="AZ33" i="130"/>
  <c r="AY33" i="130"/>
  <c r="AX33" i="130"/>
  <c r="AW33" i="130"/>
  <c r="AV33" i="130"/>
  <c r="AU33" i="130"/>
  <c r="AT33" i="130"/>
  <c r="AQ33" i="130"/>
  <c r="H33" i="130"/>
  <c r="G33" i="130"/>
  <c r="F33" i="130"/>
  <c r="E33" i="130"/>
  <c r="AR33" i="130" s="1"/>
  <c r="BI32" i="130"/>
  <c r="BH32" i="130"/>
  <c r="BG32" i="130"/>
  <c r="BF32" i="130"/>
  <c r="BE32" i="130"/>
  <c r="BD32" i="130"/>
  <c r="BC32" i="130"/>
  <c r="BB32" i="130"/>
  <c r="BA32" i="130"/>
  <c r="AZ32" i="130"/>
  <c r="AY32" i="130"/>
  <c r="AX32" i="130"/>
  <c r="AW32" i="130"/>
  <c r="AV32" i="130"/>
  <c r="AU32" i="130"/>
  <c r="AT32" i="130"/>
  <c r="AQ32" i="130"/>
  <c r="H32" i="130"/>
  <c r="G32" i="130"/>
  <c r="F32" i="130"/>
  <c r="E32" i="130"/>
  <c r="AR32" i="130" s="1"/>
  <c r="BI31" i="130"/>
  <c r="BH31" i="130"/>
  <c r="BG31" i="130"/>
  <c r="BF31" i="130"/>
  <c r="BE31" i="130"/>
  <c r="BD31" i="130"/>
  <c r="BC31" i="130"/>
  <c r="BB31" i="130"/>
  <c r="BA31" i="130"/>
  <c r="AZ31" i="130"/>
  <c r="AY31" i="130"/>
  <c r="AX31" i="130"/>
  <c r="AW31" i="130"/>
  <c r="AV31" i="130"/>
  <c r="AU31" i="130"/>
  <c r="AT31" i="130"/>
  <c r="AQ31" i="130"/>
  <c r="H31" i="130"/>
  <c r="G31" i="130"/>
  <c r="F31" i="130"/>
  <c r="E31" i="130"/>
  <c r="AR31" i="130" s="1"/>
  <c r="BI30" i="130"/>
  <c r="BH30" i="130"/>
  <c r="BG30" i="130"/>
  <c r="BF30" i="130"/>
  <c r="BE30" i="130"/>
  <c r="BD30" i="130"/>
  <c r="BC30" i="130"/>
  <c r="BB30" i="130"/>
  <c r="BA30" i="130"/>
  <c r="AZ30" i="130"/>
  <c r="AY30" i="130"/>
  <c r="AX30" i="130"/>
  <c r="AW30" i="130"/>
  <c r="AV30" i="130"/>
  <c r="AU30" i="130"/>
  <c r="AT30" i="130"/>
  <c r="AQ30" i="130"/>
  <c r="H30" i="130"/>
  <c r="G30" i="130"/>
  <c r="F30" i="130"/>
  <c r="E30" i="130"/>
  <c r="AR30" i="130" s="1"/>
  <c r="BI29" i="130"/>
  <c r="BH29" i="130"/>
  <c r="BG29" i="130"/>
  <c r="BF29" i="130"/>
  <c r="BE29" i="130"/>
  <c r="BD29" i="130"/>
  <c r="BC29" i="130"/>
  <c r="BB29" i="130"/>
  <c r="BA29" i="130"/>
  <c r="AZ29" i="130"/>
  <c r="AY29" i="130"/>
  <c r="AX29" i="130"/>
  <c r="AW29" i="130"/>
  <c r="AV29" i="130"/>
  <c r="AU29" i="130"/>
  <c r="AT29" i="130"/>
  <c r="AQ29" i="130"/>
  <c r="H29" i="130"/>
  <c r="G29" i="130"/>
  <c r="F29" i="130"/>
  <c r="E29" i="130"/>
  <c r="AR29" i="130" s="1"/>
  <c r="BI28" i="130"/>
  <c r="BH28" i="130"/>
  <c r="BG28" i="130"/>
  <c r="BF28" i="130"/>
  <c r="BE28" i="130"/>
  <c r="BD28" i="130"/>
  <c r="BC28" i="130"/>
  <c r="BB28" i="130"/>
  <c r="BA28" i="130"/>
  <c r="AZ28" i="130"/>
  <c r="AY28" i="130"/>
  <c r="AX28" i="130"/>
  <c r="AW28" i="130"/>
  <c r="AV28" i="130"/>
  <c r="AU28" i="130"/>
  <c r="AT28" i="130"/>
  <c r="AQ28" i="130"/>
  <c r="H28" i="130"/>
  <c r="G28" i="130"/>
  <c r="F28" i="130"/>
  <c r="E28" i="130"/>
  <c r="AR28" i="130" s="1"/>
  <c r="BI27" i="130"/>
  <c r="BH27" i="130"/>
  <c r="BG27" i="130"/>
  <c r="BF27" i="130"/>
  <c r="BE27" i="130"/>
  <c r="BD27" i="130"/>
  <c r="BC27" i="130"/>
  <c r="BB27" i="130"/>
  <c r="BA27" i="130"/>
  <c r="AZ27" i="130"/>
  <c r="AY27" i="130"/>
  <c r="AX27" i="130"/>
  <c r="AW27" i="130"/>
  <c r="AV27" i="130"/>
  <c r="AU27" i="130"/>
  <c r="AT27" i="130"/>
  <c r="AQ27" i="130"/>
  <c r="H27" i="130"/>
  <c r="G27" i="130"/>
  <c r="F27" i="130"/>
  <c r="E27" i="130"/>
  <c r="AR27" i="130" s="1"/>
  <c r="BI26" i="130"/>
  <c r="BH26" i="130"/>
  <c r="BG26" i="130"/>
  <c r="BF26" i="130"/>
  <c r="BE26" i="130"/>
  <c r="BD26" i="130"/>
  <c r="BC26" i="130"/>
  <c r="BB26" i="130"/>
  <c r="BA26" i="130"/>
  <c r="AZ26" i="130"/>
  <c r="AY26" i="130"/>
  <c r="AX26" i="130"/>
  <c r="AW26" i="130"/>
  <c r="AV26" i="130"/>
  <c r="AU26" i="130"/>
  <c r="AT26" i="130"/>
  <c r="AQ26" i="130"/>
  <c r="H26" i="130"/>
  <c r="G26" i="130"/>
  <c r="F26" i="130"/>
  <c r="E26" i="130"/>
  <c r="AR26" i="130" s="1"/>
  <c r="BI25" i="130"/>
  <c r="BH25" i="130"/>
  <c r="BG25" i="130"/>
  <c r="BF25" i="130"/>
  <c r="BE25" i="130"/>
  <c r="BD25" i="130"/>
  <c r="BC25" i="130"/>
  <c r="BB25" i="130"/>
  <c r="BA25" i="130"/>
  <c r="AZ25" i="130"/>
  <c r="AY25" i="130"/>
  <c r="AX25" i="130"/>
  <c r="AW25" i="130"/>
  <c r="AV25" i="130"/>
  <c r="AU25" i="130"/>
  <c r="AT25" i="130"/>
  <c r="AQ25" i="130"/>
  <c r="H25" i="130"/>
  <c r="G25" i="130"/>
  <c r="F25" i="130"/>
  <c r="E25" i="130"/>
  <c r="AR25" i="130" s="1"/>
  <c r="BI24" i="130"/>
  <c r="BH24" i="130"/>
  <c r="BG24" i="130"/>
  <c r="BF24" i="130"/>
  <c r="BE24" i="130"/>
  <c r="BD24" i="130"/>
  <c r="BC24" i="130"/>
  <c r="BB24" i="130"/>
  <c r="BA24" i="130"/>
  <c r="AZ24" i="130"/>
  <c r="AY24" i="130"/>
  <c r="AX24" i="130"/>
  <c r="AW24" i="130"/>
  <c r="AV24" i="130"/>
  <c r="AU24" i="130"/>
  <c r="AT24" i="130"/>
  <c r="AQ24" i="130"/>
  <c r="H24" i="130"/>
  <c r="G24" i="130"/>
  <c r="F24" i="130"/>
  <c r="E24" i="130"/>
  <c r="AR24" i="130" s="1"/>
  <c r="BI23" i="130"/>
  <c r="BH23" i="130"/>
  <c r="BG23" i="130"/>
  <c r="BF23" i="130"/>
  <c r="BE23" i="130"/>
  <c r="BD23" i="130"/>
  <c r="BC23" i="130"/>
  <c r="BB23" i="130"/>
  <c r="BA23" i="130"/>
  <c r="AZ23" i="130"/>
  <c r="AY23" i="130"/>
  <c r="AX23" i="130"/>
  <c r="AW23" i="130"/>
  <c r="AV23" i="130"/>
  <c r="AU23" i="130"/>
  <c r="AT23" i="130"/>
  <c r="AQ23" i="130"/>
  <c r="H23" i="130"/>
  <c r="G23" i="130"/>
  <c r="F23" i="130"/>
  <c r="E23" i="130"/>
  <c r="AR23" i="130" s="1"/>
  <c r="BI22" i="130"/>
  <c r="BH22" i="130"/>
  <c r="BG22" i="130"/>
  <c r="BF22" i="130"/>
  <c r="BE22" i="130"/>
  <c r="AQ22" i="130" s="1"/>
  <c r="BD22" i="130"/>
  <c r="BC22" i="130"/>
  <c r="BB22" i="130"/>
  <c r="BA22" i="130"/>
  <c r="AZ22" i="130"/>
  <c r="AY22" i="130"/>
  <c r="AX22" i="130"/>
  <c r="AW22" i="130"/>
  <c r="AV22" i="130"/>
  <c r="AU22" i="130"/>
  <c r="AT22" i="130"/>
  <c r="H22" i="130"/>
  <c r="G22" i="130"/>
  <c r="F22" i="130"/>
  <c r="E22" i="130"/>
  <c r="AR22" i="130" s="1"/>
  <c r="BI21" i="130"/>
  <c r="BH21" i="130"/>
  <c r="BG21" i="130"/>
  <c r="BF21" i="130"/>
  <c r="BE21" i="130"/>
  <c r="BD21" i="130"/>
  <c r="BC21" i="130"/>
  <c r="BB21" i="130"/>
  <c r="BA21" i="130"/>
  <c r="AZ21" i="130"/>
  <c r="AY21" i="130"/>
  <c r="AX21" i="130"/>
  <c r="AW21" i="130"/>
  <c r="AV21" i="130"/>
  <c r="AU21" i="130"/>
  <c r="AT21" i="130"/>
  <c r="AQ21" i="130"/>
  <c r="H21" i="130"/>
  <c r="G21" i="130"/>
  <c r="F21" i="130"/>
  <c r="E21" i="130"/>
  <c r="AR21" i="130" s="1"/>
  <c r="BI20" i="130"/>
  <c r="BH20" i="130"/>
  <c r="BG20" i="130"/>
  <c r="BF20" i="130"/>
  <c r="BE20" i="130"/>
  <c r="BD20" i="130"/>
  <c r="BC20" i="130"/>
  <c r="BB20" i="130"/>
  <c r="BA20" i="130"/>
  <c r="AZ20" i="130"/>
  <c r="AY20" i="130"/>
  <c r="AX20" i="130"/>
  <c r="AW20" i="130"/>
  <c r="AV20" i="130"/>
  <c r="AU20" i="130"/>
  <c r="AT20" i="130"/>
  <c r="AQ20" i="130"/>
  <c r="H20" i="130"/>
  <c r="G20" i="130"/>
  <c r="F20" i="130"/>
  <c r="E20" i="130"/>
  <c r="AR20" i="130" s="1"/>
  <c r="BI19" i="130"/>
  <c r="BH19" i="130"/>
  <c r="BG19" i="130"/>
  <c r="BF19" i="130"/>
  <c r="BE19" i="130"/>
  <c r="BD19" i="130"/>
  <c r="BC19" i="130"/>
  <c r="BB19" i="130"/>
  <c r="BA19" i="130"/>
  <c r="AZ19" i="130"/>
  <c r="AY19" i="130"/>
  <c r="AX19" i="130"/>
  <c r="AW19" i="130"/>
  <c r="AV19" i="130"/>
  <c r="AU19" i="130"/>
  <c r="AT19" i="130"/>
  <c r="AQ19" i="130"/>
  <c r="H19" i="130"/>
  <c r="G19" i="130"/>
  <c r="F19" i="130"/>
  <c r="E19" i="130"/>
  <c r="AR19" i="130" s="1"/>
  <c r="BI18" i="130"/>
  <c r="BH18" i="130"/>
  <c r="BG18" i="130"/>
  <c r="BF18" i="130"/>
  <c r="BE18" i="130"/>
  <c r="BD18" i="130"/>
  <c r="BC18" i="130"/>
  <c r="BB18" i="130"/>
  <c r="BA18" i="130"/>
  <c r="AZ18" i="130"/>
  <c r="AY18" i="130"/>
  <c r="AX18" i="130"/>
  <c r="AW18" i="130"/>
  <c r="AV18" i="130"/>
  <c r="AU18" i="130"/>
  <c r="AT18" i="130"/>
  <c r="AQ18" i="130"/>
  <c r="H18" i="130"/>
  <c r="G18" i="130"/>
  <c r="F18" i="130"/>
  <c r="E18" i="130"/>
  <c r="AR18" i="130" s="1"/>
  <c r="BI17" i="130"/>
  <c r="BH17" i="130"/>
  <c r="BG17" i="130"/>
  <c r="BF17" i="130"/>
  <c r="BE17" i="130"/>
  <c r="BD17" i="130"/>
  <c r="BC17" i="130"/>
  <c r="BB17" i="130"/>
  <c r="BA17" i="130"/>
  <c r="AZ17" i="130"/>
  <c r="AY17" i="130"/>
  <c r="AX17" i="130"/>
  <c r="AW17" i="130"/>
  <c r="AV17" i="130"/>
  <c r="AU17" i="130"/>
  <c r="AT17" i="130"/>
  <c r="AQ17" i="130"/>
  <c r="H17" i="130"/>
  <c r="G17" i="130"/>
  <c r="F17" i="130"/>
  <c r="E17" i="130"/>
  <c r="AR17" i="130" s="1"/>
  <c r="BI16" i="130"/>
  <c r="BH16" i="130"/>
  <c r="BG16" i="130"/>
  <c r="BF16" i="130"/>
  <c r="BE16" i="130"/>
  <c r="BD16" i="130"/>
  <c r="BC16" i="130"/>
  <c r="BB16" i="130"/>
  <c r="BA16" i="130"/>
  <c r="AZ16" i="130"/>
  <c r="AY16" i="130"/>
  <c r="AX16" i="130"/>
  <c r="AW16" i="130"/>
  <c r="AV16" i="130"/>
  <c r="AU16" i="130"/>
  <c r="AT16" i="130"/>
  <c r="AQ16" i="130"/>
  <c r="H16" i="130"/>
  <c r="G16" i="130"/>
  <c r="F16" i="130"/>
  <c r="E16" i="130"/>
  <c r="AR16" i="130" s="1"/>
  <c r="BI15" i="130"/>
  <c r="BH15" i="130"/>
  <c r="BG15" i="130"/>
  <c r="BF15" i="130"/>
  <c r="BE15" i="130"/>
  <c r="BD15" i="130"/>
  <c r="BC15" i="130"/>
  <c r="BB15" i="130"/>
  <c r="BA15" i="130"/>
  <c r="AZ15" i="130"/>
  <c r="AY15" i="130"/>
  <c r="AX15" i="130"/>
  <c r="AW15" i="130"/>
  <c r="AV15" i="130"/>
  <c r="AU15" i="130"/>
  <c r="AT15" i="130"/>
  <c r="AQ15" i="130"/>
  <c r="H15" i="130"/>
  <c r="G15" i="130"/>
  <c r="F15" i="130"/>
  <c r="E15" i="130"/>
  <c r="AR15" i="130" s="1"/>
  <c r="BI14" i="130"/>
  <c r="BH14" i="130"/>
  <c r="BG14" i="130"/>
  <c r="BF14" i="130"/>
  <c r="BE14" i="130"/>
  <c r="BD14" i="130"/>
  <c r="BC14" i="130"/>
  <c r="BB14" i="130"/>
  <c r="BA14" i="130"/>
  <c r="AZ14" i="130"/>
  <c r="AY14" i="130"/>
  <c r="AX14" i="130"/>
  <c r="AW14" i="130"/>
  <c r="AV14" i="130"/>
  <c r="AU14" i="130"/>
  <c r="AT14" i="130"/>
  <c r="AQ14" i="130"/>
  <c r="H14" i="130"/>
  <c r="G14" i="130"/>
  <c r="F14" i="130"/>
  <c r="E14" i="130"/>
  <c r="AR14" i="130" s="1"/>
  <c r="BI13" i="130"/>
  <c r="BH13" i="130"/>
  <c r="BG13" i="130"/>
  <c r="BF13" i="130"/>
  <c r="BE13" i="130"/>
  <c r="BD13" i="130"/>
  <c r="BC13" i="130"/>
  <c r="BB13" i="130"/>
  <c r="BA13" i="130"/>
  <c r="AZ13" i="130"/>
  <c r="AY13" i="130"/>
  <c r="AX13" i="130"/>
  <c r="AW13" i="130"/>
  <c r="AV13" i="130"/>
  <c r="AU13" i="130"/>
  <c r="AT13" i="130"/>
  <c r="AQ13" i="130"/>
  <c r="H13" i="130"/>
  <c r="G13" i="130"/>
  <c r="F13" i="130"/>
  <c r="E13" i="130"/>
  <c r="AR13" i="130" s="1"/>
  <c r="BI12" i="130"/>
  <c r="BH12" i="130"/>
  <c r="BG12" i="130"/>
  <c r="BF12" i="130"/>
  <c r="BE12" i="130"/>
  <c r="BD12" i="130"/>
  <c r="BC12" i="130"/>
  <c r="BB12" i="130"/>
  <c r="BA12" i="130"/>
  <c r="AZ12" i="130"/>
  <c r="AY12" i="130"/>
  <c r="AX12" i="130"/>
  <c r="AW12" i="130"/>
  <c r="AV12" i="130"/>
  <c r="AU12" i="130"/>
  <c r="AT12" i="130"/>
  <c r="AQ12" i="130"/>
  <c r="H12" i="130"/>
  <c r="G12" i="130"/>
  <c r="F12" i="130"/>
  <c r="E12" i="130"/>
  <c r="AR12" i="130" s="1"/>
  <c r="AS12" i="130" s="1"/>
  <c r="BI36" i="129"/>
  <c r="BH36" i="129"/>
  <c r="BG36" i="129"/>
  <c r="BF36" i="129"/>
  <c r="BE36" i="129"/>
  <c r="BD36" i="129"/>
  <c r="BC36" i="129"/>
  <c r="BB36" i="129"/>
  <c r="BA36" i="129"/>
  <c r="AZ36" i="129"/>
  <c r="AY36" i="129"/>
  <c r="AX36" i="129"/>
  <c r="AW36" i="129"/>
  <c r="AV36" i="129"/>
  <c r="AU36" i="129"/>
  <c r="AT36" i="129"/>
  <c r="BI35" i="129"/>
  <c r="BH35" i="129"/>
  <c r="BG35" i="129"/>
  <c r="BF35" i="129"/>
  <c r="BE35" i="129"/>
  <c r="BD35" i="129"/>
  <c r="BC35" i="129"/>
  <c r="BB35" i="129"/>
  <c r="BA35" i="129"/>
  <c r="AZ35" i="129"/>
  <c r="AY35" i="129"/>
  <c r="AX35" i="129"/>
  <c r="AW35" i="129"/>
  <c r="AV35" i="129"/>
  <c r="AU35" i="129"/>
  <c r="AT35" i="129"/>
  <c r="BI34" i="129"/>
  <c r="BH34" i="129"/>
  <c r="BG34" i="129"/>
  <c r="BF34" i="129"/>
  <c r="BE34" i="129"/>
  <c r="BD34" i="129"/>
  <c r="BC34" i="129"/>
  <c r="BB34" i="129"/>
  <c r="BA34" i="129"/>
  <c r="AZ34" i="129"/>
  <c r="AY34" i="129"/>
  <c r="AX34" i="129"/>
  <c r="AW34" i="129"/>
  <c r="AV34" i="129"/>
  <c r="AU34" i="129"/>
  <c r="AT34" i="129"/>
  <c r="BI33" i="129"/>
  <c r="BH33" i="129"/>
  <c r="BG33" i="129"/>
  <c r="BF33" i="129"/>
  <c r="BE33" i="129"/>
  <c r="BD33" i="129"/>
  <c r="BC33" i="129"/>
  <c r="BB33" i="129"/>
  <c r="BA33" i="129"/>
  <c r="AZ33" i="129"/>
  <c r="AY33" i="129"/>
  <c r="AX33" i="129"/>
  <c r="AW33" i="129"/>
  <c r="AV33" i="129"/>
  <c r="AU33" i="129"/>
  <c r="AT33" i="129"/>
  <c r="BI32" i="129"/>
  <c r="BH32" i="129"/>
  <c r="BG32" i="129"/>
  <c r="BF32" i="129"/>
  <c r="BE32" i="129"/>
  <c r="BD32" i="129"/>
  <c r="BC32" i="129"/>
  <c r="BB32" i="129"/>
  <c r="BA32" i="129"/>
  <c r="AZ32" i="129"/>
  <c r="AY32" i="129"/>
  <c r="AX32" i="129"/>
  <c r="AW32" i="129"/>
  <c r="AV32" i="129"/>
  <c r="AU32" i="129"/>
  <c r="AT32" i="129"/>
  <c r="BI31" i="129"/>
  <c r="BH31" i="129"/>
  <c r="BG31" i="129"/>
  <c r="BF31" i="129"/>
  <c r="BE31" i="129"/>
  <c r="BD31" i="129"/>
  <c r="BC31" i="129"/>
  <c r="BB31" i="129"/>
  <c r="BA31" i="129"/>
  <c r="AZ31" i="129"/>
  <c r="AY31" i="129"/>
  <c r="AX31" i="129"/>
  <c r="AW31" i="129"/>
  <c r="AV31" i="129"/>
  <c r="AU31" i="129"/>
  <c r="AT31" i="129"/>
  <c r="BI30" i="129"/>
  <c r="BH30" i="129"/>
  <c r="BG30" i="129"/>
  <c r="BF30" i="129"/>
  <c r="BE30" i="129"/>
  <c r="BD30" i="129"/>
  <c r="BC30" i="129"/>
  <c r="BB30" i="129"/>
  <c r="BA30" i="129"/>
  <c r="AZ30" i="129"/>
  <c r="AY30" i="129"/>
  <c r="AX30" i="129"/>
  <c r="AW30" i="129"/>
  <c r="AV30" i="129"/>
  <c r="AU30" i="129"/>
  <c r="AT30" i="129"/>
  <c r="BI29" i="129"/>
  <c r="BH29" i="129"/>
  <c r="BG29" i="129"/>
  <c r="BF29" i="129"/>
  <c r="BE29" i="129"/>
  <c r="BD29" i="129"/>
  <c r="BC29" i="129"/>
  <c r="BB29" i="129"/>
  <c r="BA29" i="129"/>
  <c r="AZ29" i="129"/>
  <c r="AY29" i="129"/>
  <c r="AX29" i="129"/>
  <c r="AW29" i="129"/>
  <c r="AV29" i="129"/>
  <c r="AU29" i="129"/>
  <c r="AT29" i="129"/>
  <c r="BI28" i="129"/>
  <c r="BH28" i="129"/>
  <c r="BG28" i="129"/>
  <c r="BF28" i="129"/>
  <c r="BE28" i="129"/>
  <c r="BD28" i="129"/>
  <c r="BC28" i="129"/>
  <c r="BB28" i="129"/>
  <c r="BA28" i="129"/>
  <c r="AZ28" i="129"/>
  <c r="AY28" i="129"/>
  <c r="AX28" i="129"/>
  <c r="AW28" i="129"/>
  <c r="AV28" i="129"/>
  <c r="AU28" i="129"/>
  <c r="AT28" i="129"/>
  <c r="BI27" i="129"/>
  <c r="BH27" i="129"/>
  <c r="BG27" i="129"/>
  <c r="BF27" i="129"/>
  <c r="BE27" i="129"/>
  <c r="BD27" i="129"/>
  <c r="BC27" i="129"/>
  <c r="BB27" i="129"/>
  <c r="BA27" i="129"/>
  <c r="AZ27" i="129"/>
  <c r="AY27" i="129"/>
  <c r="AX27" i="129"/>
  <c r="AW27" i="129"/>
  <c r="AV27" i="129"/>
  <c r="AU27" i="129"/>
  <c r="AT27" i="129"/>
  <c r="BI26" i="129"/>
  <c r="BH26" i="129"/>
  <c r="BG26" i="129"/>
  <c r="BF26" i="129"/>
  <c r="BE26" i="129"/>
  <c r="BD26" i="129"/>
  <c r="BC26" i="129"/>
  <c r="BB26" i="129"/>
  <c r="BA26" i="129"/>
  <c r="AZ26" i="129"/>
  <c r="AY26" i="129"/>
  <c r="AX26" i="129"/>
  <c r="AW26" i="129"/>
  <c r="AV26" i="129"/>
  <c r="AU26" i="129"/>
  <c r="AT26" i="129"/>
  <c r="BI25" i="129"/>
  <c r="BH25" i="129"/>
  <c r="BG25" i="129"/>
  <c r="BF25" i="129"/>
  <c r="BE25" i="129"/>
  <c r="BD25" i="129"/>
  <c r="BC25" i="129"/>
  <c r="BB25" i="129"/>
  <c r="BA25" i="129"/>
  <c r="AZ25" i="129"/>
  <c r="AY25" i="129"/>
  <c r="AX25" i="129"/>
  <c r="AW25" i="129"/>
  <c r="AV25" i="129"/>
  <c r="AU25" i="129"/>
  <c r="AT25" i="129"/>
  <c r="BI24" i="129"/>
  <c r="BH24" i="129"/>
  <c r="BG24" i="129"/>
  <c r="BF24" i="129"/>
  <c r="BE24" i="129"/>
  <c r="BD24" i="129"/>
  <c r="BC24" i="129"/>
  <c r="BB24" i="129"/>
  <c r="BA24" i="129"/>
  <c r="AZ24" i="129"/>
  <c r="AY24" i="129"/>
  <c r="AX24" i="129"/>
  <c r="AW24" i="129"/>
  <c r="AV24" i="129"/>
  <c r="AU24" i="129"/>
  <c r="AT24" i="129"/>
  <c r="BI23" i="129"/>
  <c r="BH23" i="129"/>
  <c r="BG23" i="129"/>
  <c r="BF23" i="129"/>
  <c r="BE23" i="129"/>
  <c r="BD23" i="129"/>
  <c r="BC23" i="129"/>
  <c r="BB23" i="129"/>
  <c r="BA23" i="129"/>
  <c r="AZ23" i="129"/>
  <c r="AY23" i="129"/>
  <c r="AX23" i="129"/>
  <c r="AW23" i="129"/>
  <c r="AV23" i="129"/>
  <c r="AU23" i="129"/>
  <c r="AT23" i="129"/>
  <c r="BI22" i="129"/>
  <c r="BH22" i="129"/>
  <c r="BG22" i="129"/>
  <c r="BF22" i="129"/>
  <c r="BE22" i="129"/>
  <c r="BD22" i="129"/>
  <c r="BC22" i="129"/>
  <c r="BB22" i="129"/>
  <c r="BA22" i="129"/>
  <c r="AZ22" i="129"/>
  <c r="AY22" i="129"/>
  <c r="AX22" i="129"/>
  <c r="AW22" i="129"/>
  <c r="AV22" i="129"/>
  <c r="AU22" i="129"/>
  <c r="AT22" i="129"/>
  <c r="BI21" i="129"/>
  <c r="BH21" i="129"/>
  <c r="BG21" i="129"/>
  <c r="BF21" i="129"/>
  <c r="BE21" i="129"/>
  <c r="BD21" i="129"/>
  <c r="BC21" i="129"/>
  <c r="BB21" i="129"/>
  <c r="BA21" i="129"/>
  <c r="AZ21" i="129"/>
  <c r="AY21" i="129"/>
  <c r="AX21" i="129"/>
  <c r="AW21" i="129"/>
  <c r="AV21" i="129"/>
  <c r="AU21" i="129"/>
  <c r="AT21" i="129"/>
  <c r="BI20" i="129"/>
  <c r="BH20" i="129"/>
  <c r="BG20" i="129"/>
  <c r="BF20" i="129"/>
  <c r="BE20" i="129"/>
  <c r="BD20" i="129"/>
  <c r="BC20" i="129"/>
  <c r="BB20" i="129"/>
  <c r="BA20" i="129"/>
  <c r="AZ20" i="129"/>
  <c r="AY20" i="129"/>
  <c r="AX20" i="129"/>
  <c r="AW20" i="129"/>
  <c r="AV20" i="129"/>
  <c r="AU20" i="129"/>
  <c r="AT20" i="129"/>
  <c r="BI19" i="129"/>
  <c r="BH19" i="129"/>
  <c r="BG19" i="129"/>
  <c r="BF19" i="129"/>
  <c r="BE19" i="129"/>
  <c r="BD19" i="129"/>
  <c r="BC19" i="129"/>
  <c r="BB19" i="129"/>
  <c r="BA19" i="129"/>
  <c r="AZ19" i="129"/>
  <c r="AY19" i="129"/>
  <c r="AX19" i="129"/>
  <c r="AW19" i="129"/>
  <c r="AV19" i="129"/>
  <c r="AU19" i="129"/>
  <c r="AT19" i="129"/>
  <c r="BI18" i="129"/>
  <c r="BH18" i="129"/>
  <c r="BG18" i="129"/>
  <c r="BF18" i="129"/>
  <c r="BE18" i="129"/>
  <c r="BD18" i="129"/>
  <c r="BC18" i="129"/>
  <c r="BB18" i="129"/>
  <c r="BA18" i="129"/>
  <c r="AZ18" i="129"/>
  <c r="AY18" i="129"/>
  <c r="AX18" i="129"/>
  <c r="AW18" i="129"/>
  <c r="AV18" i="129"/>
  <c r="AU18" i="129"/>
  <c r="AT18" i="129"/>
  <c r="BI17" i="129"/>
  <c r="BH17" i="129"/>
  <c r="BG17" i="129"/>
  <c r="BF17" i="129"/>
  <c r="BE17" i="129"/>
  <c r="BD17" i="129"/>
  <c r="BC17" i="129"/>
  <c r="BB17" i="129"/>
  <c r="BA17" i="129"/>
  <c r="AZ17" i="129"/>
  <c r="AY17" i="129"/>
  <c r="AX17" i="129"/>
  <c r="AW17" i="129"/>
  <c r="AV17" i="129"/>
  <c r="AU17" i="129"/>
  <c r="AT17" i="129"/>
  <c r="BI16" i="129"/>
  <c r="BH16" i="129"/>
  <c r="BG16" i="129"/>
  <c r="BF16" i="129"/>
  <c r="BE16" i="129"/>
  <c r="BD16" i="129"/>
  <c r="BC16" i="129"/>
  <c r="BB16" i="129"/>
  <c r="BA16" i="129"/>
  <c r="AZ16" i="129"/>
  <c r="AY16" i="129"/>
  <c r="AX16" i="129"/>
  <c r="AW16" i="129"/>
  <c r="AV16" i="129"/>
  <c r="AU16" i="129"/>
  <c r="AT16" i="129"/>
  <c r="BI15" i="129"/>
  <c r="BH15" i="129"/>
  <c r="BG15" i="129"/>
  <c r="BF15" i="129"/>
  <c r="BE15" i="129"/>
  <c r="BD15" i="129"/>
  <c r="BC15" i="129"/>
  <c r="BB15" i="129"/>
  <c r="BA15" i="129"/>
  <c r="AZ15" i="129"/>
  <c r="AY15" i="129"/>
  <c r="AX15" i="129"/>
  <c r="AW15" i="129"/>
  <c r="AV15" i="129"/>
  <c r="AU15" i="129"/>
  <c r="AT15" i="129"/>
  <c r="BI14" i="129"/>
  <c r="BH14" i="129"/>
  <c r="BG14" i="129"/>
  <c r="BF14" i="129"/>
  <c r="BE14" i="129"/>
  <c r="BD14" i="129"/>
  <c r="BC14" i="129"/>
  <c r="BB14" i="129"/>
  <c r="BA14" i="129"/>
  <c r="AZ14" i="129"/>
  <c r="AY14" i="129"/>
  <c r="AX14" i="129"/>
  <c r="AW14" i="129"/>
  <c r="AV14" i="129"/>
  <c r="AU14" i="129"/>
  <c r="AT14" i="129"/>
  <c r="BI13" i="129"/>
  <c r="BH13" i="129"/>
  <c r="BG13" i="129"/>
  <c r="BF13" i="129"/>
  <c r="BE13" i="129"/>
  <c r="BD13" i="129"/>
  <c r="BC13" i="129"/>
  <c r="BB13" i="129"/>
  <c r="BA13" i="129"/>
  <c r="AZ13" i="129"/>
  <c r="AY13" i="129"/>
  <c r="AX13" i="129"/>
  <c r="AW13" i="129"/>
  <c r="AV13" i="129"/>
  <c r="AU13" i="129"/>
  <c r="AT13" i="129"/>
  <c r="BI12" i="129"/>
  <c r="BH12" i="129"/>
  <c r="BG12" i="129"/>
  <c r="BF12" i="129"/>
  <c r="BE12" i="129"/>
  <c r="BD12" i="129"/>
  <c r="BC12" i="129"/>
  <c r="BB12" i="129"/>
  <c r="BA12" i="129"/>
  <c r="AZ12" i="129"/>
  <c r="AY12" i="129"/>
  <c r="AX12" i="129"/>
  <c r="AW12" i="129"/>
  <c r="AV12" i="129"/>
  <c r="AU12" i="129"/>
  <c r="AT12" i="129"/>
  <c r="F12" i="129"/>
  <c r="AS13" i="125" l="1"/>
  <c r="AS13" i="127"/>
  <c r="D13" i="127" s="1"/>
  <c r="AS15" i="127"/>
  <c r="D15" i="127" s="1"/>
  <c r="AS17" i="127"/>
  <c r="D17" i="127" s="1"/>
  <c r="AS19" i="127"/>
  <c r="D19" i="127" s="1"/>
  <c r="AS21" i="127"/>
  <c r="D21" i="127" s="1"/>
  <c r="AS23" i="127"/>
  <c r="D23" i="127" s="1"/>
  <c r="AS25" i="127"/>
  <c r="D25" i="127" s="1"/>
  <c r="AS27" i="127"/>
  <c r="D27" i="127" s="1"/>
  <c r="AS29" i="127"/>
  <c r="D29" i="127" s="1"/>
  <c r="AS31" i="127"/>
  <c r="D31" i="127" s="1"/>
  <c r="AS33" i="127"/>
  <c r="D33" i="127" s="1"/>
  <c r="AS35" i="127"/>
  <c r="D35" i="127" s="1"/>
  <c r="D12" i="127"/>
  <c r="AS14" i="127"/>
  <c r="D14" i="127"/>
  <c r="AS16" i="127"/>
  <c r="D16" i="127"/>
  <c r="AS18" i="127"/>
  <c r="D18" i="127"/>
  <c r="AS20" i="127"/>
  <c r="D20" i="127"/>
  <c r="AS22" i="127"/>
  <c r="D22" i="127"/>
  <c r="AS24" i="127"/>
  <c r="D24" i="127"/>
  <c r="AS26" i="127"/>
  <c r="D26" i="127"/>
  <c r="AS28" i="127"/>
  <c r="D28" i="127"/>
  <c r="AS30" i="127"/>
  <c r="D30" i="127"/>
  <c r="AS32" i="127"/>
  <c r="D32" i="127"/>
  <c r="AS34" i="127"/>
  <c r="D34" i="127"/>
  <c r="AS36" i="127"/>
  <c r="D36" i="127"/>
  <c r="D12" i="128"/>
  <c r="AS14" i="128"/>
  <c r="D14" i="128" s="1"/>
  <c r="AS16" i="128"/>
  <c r="D16" i="128" s="1"/>
  <c r="AS18" i="128"/>
  <c r="D18" i="128" s="1"/>
  <c r="AS20" i="128"/>
  <c r="D20" i="128" s="1"/>
  <c r="AS23" i="128"/>
  <c r="D23" i="128"/>
  <c r="AS25" i="128"/>
  <c r="D25" i="128"/>
  <c r="AS27" i="128"/>
  <c r="D27" i="128"/>
  <c r="AS29" i="128"/>
  <c r="D29" i="128" s="1"/>
  <c r="AS31" i="128"/>
  <c r="D31" i="128" s="1"/>
  <c r="AS33" i="128"/>
  <c r="D33" i="128" s="1"/>
  <c r="AS35" i="128"/>
  <c r="D35" i="128" s="1"/>
  <c r="AS13" i="128"/>
  <c r="D13" i="128" s="1"/>
  <c r="AS15" i="128"/>
  <c r="D15" i="128" s="1"/>
  <c r="AS17" i="128"/>
  <c r="D17" i="128" s="1"/>
  <c r="AS19" i="128"/>
  <c r="D19" i="128" s="1"/>
  <c r="AS21" i="128"/>
  <c r="D21" i="128" s="1"/>
  <c r="AS22" i="128"/>
  <c r="D22" i="128"/>
  <c r="AS24" i="128"/>
  <c r="D24" i="128"/>
  <c r="AS26" i="128"/>
  <c r="D26" i="128"/>
  <c r="AS28" i="128"/>
  <c r="D28" i="128"/>
  <c r="AS30" i="128"/>
  <c r="D30" i="128"/>
  <c r="AS32" i="128"/>
  <c r="D32" i="128"/>
  <c r="AS34" i="128"/>
  <c r="D34" i="128"/>
  <c r="AS36" i="128"/>
  <c r="D36" i="128"/>
  <c r="D12" i="125"/>
  <c r="AS14" i="125"/>
  <c r="D14" i="125" s="1"/>
  <c r="AS17" i="125"/>
  <c r="D17" i="125" s="1"/>
  <c r="AS19" i="125"/>
  <c r="D19" i="125" s="1"/>
  <c r="AS21" i="125"/>
  <c r="D21" i="125" s="1"/>
  <c r="AS23" i="125"/>
  <c r="D23" i="125" s="1"/>
  <c r="AS25" i="125"/>
  <c r="D25" i="125" s="1"/>
  <c r="AS27" i="125"/>
  <c r="D27" i="125" s="1"/>
  <c r="AS29" i="125"/>
  <c r="D29" i="125" s="1"/>
  <c r="AS31" i="125"/>
  <c r="D31" i="125" s="1"/>
  <c r="AS33" i="125"/>
  <c r="D33" i="125" s="1"/>
  <c r="AS35" i="125"/>
  <c r="D35" i="125" s="1"/>
  <c r="D13" i="125"/>
  <c r="AS15" i="125"/>
  <c r="D15" i="125" s="1"/>
  <c r="AS16" i="125"/>
  <c r="D16" i="125" s="1"/>
  <c r="AS18" i="125"/>
  <c r="D18" i="125" s="1"/>
  <c r="AS20" i="125"/>
  <c r="D20" i="125" s="1"/>
  <c r="AS22" i="125"/>
  <c r="D22" i="125" s="1"/>
  <c r="AS24" i="125"/>
  <c r="D24" i="125" s="1"/>
  <c r="AS26" i="125"/>
  <c r="D26" i="125" s="1"/>
  <c r="AS28" i="125"/>
  <c r="D28" i="125" s="1"/>
  <c r="AS30" i="125"/>
  <c r="D30" i="125" s="1"/>
  <c r="AS32" i="125"/>
  <c r="D32" i="125" s="1"/>
  <c r="AS34" i="125"/>
  <c r="D34" i="125" s="1"/>
  <c r="AS36" i="125"/>
  <c r="D36" i="125" s="1"/>
  <c r="AS13" i="126"/>
  <c r="D13" i="126" s="1"/>
  <c r="AS16" i="126"/>
  <c r="AS17" i="126"/>
  <c r="D17" i="126" s="1"/>
  <c r="AS19" i="126"/>
  <c r="D19" i="126" s="1"/>
  <c r="AS21" i="126"/>
  <c r="D21" i="126" s="1"/>
  <c r="AS23" i="126"/>
  <c r="D23" i="126" s="1"/>
  <c r="AS25" i="126"/>
  <c r="D25" i="126" s="1"/>
  <c r="AS27" i="126"/>
  <c r="D27" i="126" s="1"/>
  <c r="AS29" i="126"/>
  <c r="D29" i="126" s="1"/>
  <c r="AS31" i="126"/>
  <c r="D31" i="126" s="1"/>
  <c r="AS33" i="126"/>
  <c r="D33" i="126" s="1"/>
  <c r="AS35" i="126"/>
  <c r="D35" i="126" s="1"/>
  <c r="D12" i="126"/>
  <c r="AS14" i="126"/>
  <c r="D14" i="126" s="1"/>
  <c r="AS15" i="126"/>
  <c r="D15" i="126" s="1"/>
  <c r="D16" i="126"/>
  <c r="AS18" i="126"/>
  <c r="D18" i="126"/>
  <c r="AS20" i="126"/>
  <c r="D20" i="126"/>
  <c r="AS22" i="126"/>
  <c r="D22" i="126"/>
  <c r="AS24" i="126"/>
  <c r="D24" i="126"/>
  <c r="AS26" i="126"/>
  <c r="D26" i="126"/>
  <c r="AS28" i="126"/>
  <c r="D28" i="126"/>
  <c r="AS30" i="126"/>
  <c r="D30" i="126"/>
  <c r="AS32" i="126"/>
  <c r="D32" i="126"/>
  <c r="AS34" i="126"/>
  <c r="D34" i="126" s="1"/>
  <c r="AS36" i="126"/>
  <c r="D36" i="126" s="1"/>
  <c r="AS13" i="97"/>
  <c r="D13" i="97" s="1"/>
  <c r="AS15" i="97"/>
  <c r="D15" i="97" s="1"/>
  <c r="AS17" i="97"/>
  <c r="D17" i="97" s="1"/>
  <c r="AS19" i="97"/>
  <c r="D19" i="97" s="1"/>
  <c r="AS21" i="97"/>
  <c r="D21" i="97" s="1"/>
  <c r="AS23" i="97"/>
  <c r="D23" i="97" s="1"/>
  <c r="AS25" i="97"/>
  <c r="D25" i="97" s="1"/>
  <c r="AS27" i="97"/>
  <c r="D27" i="97" s="1"/>
  <c r="AS29" i="97"/>
  <c r="D29" i="97" s="1"/>
  <c r="AS31" i="97"/>
  <c r="D31" i="97" s="1"/>
  <c r="AS33" i="97"/>
  <c r="D33" i="97" s="1"/>
  <c r="AS35" i="97"/>
  <c r="D35" i="97" s="1"/>
  <c r="D12" i="97"/>
  <c r="AS14" i="97"/>
  <c r="D14" i="97"/>
  <c r="AS16" i="97"/>
  <c r="D16" i="97"/>
  <c r="AS18" i="97"/>
  <c r="D18" i="97"/>
  <c r="AS20" i="97"/>
  <c r="D20" i="97"/>
  <c r="AS22" i="97"/>
  <c r="D22" i="97"/>
  <c r="AS24" i="97"/>
  <c r="D24" i="97"/>
  <c r="AS26" i="97"/>
  <c r="D26" i="97"/>
  <c r="AS28" i="97"/>
  <c r="D28" i="97"/>
  <c r="AS30" i="97"/>
  <c r="D30" i="97"/>
  <c r="AS32" i="97"/>
  <c r="D32" i="97"/>
  <c r="AS34" i="97"/>
  <c r="D34" i="97"/>
  <c r="AS36" i="97"/>
  <c r="D36" i="97" s="1"/>
  <c r="AS13" i="98"/>
  <c r="D13" i="98" s="1"/>
  <c r="AS15" i="98"/>
  <c r="D15" i="98" s="1"/>
  <c r="AS17" i="98"/>
  <c r="D17" i="98" s="1"/>
  <c r="AS19" i="98"/>
  <c r="D19" i="98" s="1"/>
  <c r="AS21" i="98"/>
  <c r="D21" i="98" s="1"/>
  <c r="AS23" i="98"/>
  <c r="D23" i="98" s="1"/>
  <c r="AS25" i="98"/>
  <c r="D25" i="98" s="1"/>
  <c r="AS27" i="98"/>
  <c r="D27" i="98" s="1"/>
  <c r="AS29" i="98"/>
  <c r="D29" i="98" s="1"/>
  <c r="AS31" i="98"/>
  <c r="D31" i="98" s="1"/>
  <c r="AS33" i="98"/>
  <c r="D33" i="98" s="1"/>
  <c r="AS35" i="98"/>
  <c r="D35" i="98" s="1"/>
  <c r="D12" i="98"/>
  <c r="AS14" i="98"/>
  <c r="D14" i="98"/>
  <c r="AS16" i="98"/>
  <c r="D16" i="98"/>
  <c r="AS18" i="98"/>
  <c r="D18" i="98"/>
  <c r="AS20" i="98"/>
  <c r="D20" i="98"/>
  <c r="AS22" i="98"/>
  <c r="D22" i="98"/>
  <c r="AS24" i="98"/>
  <c r="D24" i="98"/>
  <c r="AS26" i="98"/>
  <c r="D26" i="98"/>
  <c r="AS28" i="98"/>
  <c r="D28" i="98"/>
  <c r="AS30" i="98"/>
  <c r="D30" i="98"/>
  <c r="AS32" i="98"/>
  <c r="D32" i="98"/>
  <c r="AS34" i="98"/>
  <c r="D34" i="98"/>
  <c r="AS36" i="98"/>
  <c r="D36" i="98" s="1"/>
  <c r="AS13" i="103"/>
  <c r="D13" i="103" s="1"/>
  <c r="AS14" i="103"/>
  <c r="D14" i="103" s="1"/>
  <c r="AS15" i="103"/>
  <c r="D15" i="103" s="1"/>
  <c r="AS16" i="103"/>
  <c r="D16" i="103" s="1"/>
  <c r="AS17" i="103"/>
  <c r="D17" i="103" s="1"/>
  <c r="AS18" i="103"/>
  <c r="D18" i="103" s="1"/>
  <c r="AS19" i="103"/>
  <c r="D19" i="103" s="1"/>
  <c r="AS20" i="103"/>
  <c r="D20" i="103" s="1"/>
  <c r="AS21" i="103"/>
  <c r="D21" i="103" s="1"/>
  <c r="AS22" i="103"/>
  <c r="D22" i="103" s="1"/>
  <c r="AS23" i="103"/>
  <c r="D23" i="103" s="1"/>
  <c r="AS24" i="103"/>
  <c r="D24" i="103" s="1"/>
  <c r="AS25" i="103"/>
  <c r="D25" i="103" s="1"/>
  <c r="AS26" i="103"/>
  <c r="D26" i="103" s="1"/>
  <c r="AS27" i="103"/>
  <c r="D27" i="103" s="1"/>
  <c r="AS28" i="103"/>
  <c r="D28" i="103" s="1"/>
  <c r="AS29" i="103"/>
  <c r="D29" i="103" s="1"/>
  <c r="AS30" i="103"/>
  <c r="D30" i="103" s="1"/>
  <c r="AS31" i="103"/>
  <c r="D31" i="103" s="1"/>
  <c r="AS32" i="103"/>
  <c r="D32" i="103" s="1"/>
  <c r="AS33" i="103"/>
  <c r="D33" i="103" s="1"/>
  <c r="AS34" i="103"/>
  <c r="D34" i="103" s="1"/>
  <c r="AS35" i="103"/>
  <c r="D35" i="103" s="1"/>
  <c r="AS36" i="103"/>
  <c r="D36" i="103" s="1"/>
  <c r="D12" i="104"/>
  <c r="AS14" i="104"/>
  <c r="D14" i="104" s="1"/>
  <c r="AS16" i="104"/>
  <c r="D16" i="104" s="1"/>
  <c r="AS18" i="104"/>
  <c r="D18" i="104" s="1"/>
  <c r="AS21" i="104"/>
  <c r="D21" i="104"/>
  <c r="AS23" i="104"/>
  <c r="D23" i="104"/>
  <c r="AS25" i="104"/>
  <c r="D25" i="104" s="1"/>
  <c r="AS27" i="104"/>
  <c r="D27" i="104" s="1"/>
  <c r="AS29" i="104"/>
  <c r="D29" i="104" s="1"/>
  <c r="AS31" i="104"/>
  <c r="D31" i="104" s="1"/>
  <c r="AS33" i="104"/>
  <c r="D33" i="104" s="1"/>
  <c r="AS35" i="104"/>
  <c r="D35" i="104" s="1"/>
  <c r="D13" i="104"/>
  <c r="AS15" i="104"/>
  <c r="D15" i="104"/>
  <c r="AS17" i="104"/>
  <c r="D17" i="104"/>
  <c r="AS19" i="104"/>
  <c r="D19" i="104" s="1"/>
  <c r="AS20" i="104"/>
  <c r="D20" i="104" s="1"/>
  <c r="AS22" i="104"/>
  <c r="D22" i="104" s="1"/>
  <c r="AS24" i="104"/>
  <c r="D24" i="104" s="1"/>
  <c r="AS26" i="104"/>
  <c r="D26" i="104" s="1"/>
  <c r="AS28" i="104"/>
  <c r="D28" i="104" s="1"/>
  <c r="AS30" i="104"/>
  <c r="D30" i="104" s="1"/>
  <c r="AS32" i="104"/>
  <c r="D32" i="104" s="1"/>
  <c r="AS34" i="104"/>
  <c r="D34" i="104" s="1"/>
  <c r="AS36" i="104"/>
  <c r="D36" i="104" s="1"/>
  <c r="D12" i="107"/>
  <c r="AS14" i="107"/>
  <c r="D14" i="107" s="1"/>
  <c r="AS16" i="107"/>
  <c r="D16" i="107" s="1"/>
  <c r="AS18" i="107"/>
  <c r="D18" i="107" s="1"/>
  <c r="AS20" i="107"/>
  <c r="AS21" i="107"/>
  <c r="D21" i="107"/>
  <c r="AS23" i="107"/>
  <c r="D23" i="107"/>
  <c r="AS25" i="107"/>
  <c r="D25" i="107"/>
  <c r="AS27" i="107"/>
  <c r="D27" i="107"/>
  <c r="AS29" i="107"/>
  <c r="D29" i="107" s="1"/>
  <c r="AS31" i="107"/>
  <c r="D31" i="107" s="1"/>
  <c r="AS33" i="107"/>
  <c r="D33" i="107" s="1"/>
  <c r="AS35" i="107"/>
  <c r="D35" i="107" s="1"/>
  <c r="AS13" i="107"/>
  <c r="D13" i="107" s="1"/>
  <c r="AS15" i="107"/>
  <c r="D15" i="107" s="1"/>
  <c r="AS17" i="107"/>
  <c r="D17" i="107" s="1"/>
  <c r="AS19" i="107"/>
  <c r="D19" i="107" s="1"/>
  <c r="D20" i="107"/>
  <c r="AS22" i="107"/>
  <c r="D22" i="107"/>
  <c r="AS24" i="107"/>
  <c r="D24" i="107"/>
  <c r="AS26" i="107"/>
  <c r="D26" i="107"/>
  <c r="AS28" i="107"/>
  <c r="D28" i="107"/>
  <c r="AS30" i="107"/>
  <c r="D30" i="107"/>
  <c r="AS32" i="107"/>
  <c r="D32" i="107"/>
  <c r="AS34" i="107"/>
  <c r="D34" i="107" s="1"/>
  <c r="AS36" i="107"/>
  <c r="D36" i="107" s="1"/>
  <c r="AS13" i="108"/>
  <c r="D13" i="108" s="1"/>
  <c r="AS15" i="108"/>
  <c r="D15" i="108" s="1"/>
  <c r="AS17" i="108"/>
  <c r="D17" i="108" s="1"/>
  <c r="AS19" i="108"/>
  <c r="D19" i="108" s="1"/>
  <c r="AS21" i="108"/>
  <c r="D21" i="108" s="1"/>
  <c r="AS23" i="108"/>
  <c r="D23" i="108" s="1"/>
  <c r="AS25" i="108"/>
  <c r="D25" i="108" s="1"/>
  <c r="AS27" i="108"/>
  <c r="D27" i="108" s="1"/>
  <c r="AS29" i="108"/>
  <c r="D29" i="108" s="1"/>
  <c r="AS31" i="108"/>
  <c r="D31" i="108" s="1"/>
  <c r="AS33" i="108"/>
  <c r="D33" i="108" s="1"/>
  <c r="AS35" i="108"/>
  <c r="D35" i="108" s="1"/>
  <c r="D12" i="108"/>
  <c r="AS14" i="108"/>
  <c r="D14" i="108"/>
  <c r="AS16" i="108"/>
  <c r="D16" i="108"/>
  <c r="AS18" i="108"/>
  <c r="D18" i="108"/>
  <c r="AS20" i="108"/>
  <c r="D20" i="108"/>
  <c r="AS22" i="108"/>
  <c r="D22" i="108"/>
  <c r="AS24" i="108"/>
  <c r="D24" i="108"/>
  <c r="AS26" i="108"/>
  <c r="D26" i="108"/>
  <c r="AS28" i="108"/>
  <c r="D28" i="108"/>
  <c r="AS30" i="108"/>
  <c r="D30" i="108"/>
  <c r="AS32" i="108"/>
  <c r="D32" i="108"/>
  <c r="AS34" i="108"/>
  <c r="D34" i="108" s="1"/>
  <c r="AS36" i="108"/>
  <c r="D36" i="108" s="1"/>
  <c r="AR12" i="131"/>
  <c r="AR14" i="131"/>
  <c r="AR16" i="131"/>
  <c r="AS13" i="131" s="1"/>
  <c r="D13" i="131" s="1"/>
  <c r="AR12" i="132"/>
  <c r="AR14" i="132"/>
  <c r="AR16" i="132"/>
  <c r="AS16" i="132" s="1"/>
  <c r="D16" i="132" s="1"/>
  <c r="AQ17" i="92"/>
  <c r="AR13" i="123"/>
  <c r="AR15" i="123"/>
  <c r="AR17" i="123"/>
  <c r="AR13" i="124"/>
  <c r="AR15" i="124"/>
  <c r="AR17" i="124"/>
  <c r="AR13" i="105"/>
  <c r="AS12" i="105" s="1"/>
  <c r="D12" i="105" s="1"/>
  <c r="AR15" i="105"/>
  <c r="AQ16" i="105"/>
  <c r="AR12" i="106"/>
  <c r="AR14" i="106"/>
  <c r="AR16" i="106"/>
  <c r="AR12" i="92"/>
  <c r="AR14" i="92"/>
  <c r="AR15" i="92"/>
  <c r="AR17" i="92"/>
  <c r="AR12" i="93"/>
  <c r="AR14" i="93"/>
  <c r="AR16" i="93"/>
  <c r="AS14" i="93" s="1"/>
  <c r="D14" i="93" s="1"/>
  <c r="AQ17" i="93"/>
  <c r="AS16" i="93"/>
  <c r="D16" i="93" s="1"/>
  <c r="AS15" i="93"/>
  <c r="D15" i="93" s="1"/>
  <c r="AS13" i="92"/>
  <c r="D13" i="92" s="1"/>
  <c r="AS16" i="92"/>
  <c r="D16" i="92" s="1"/>
  <c r="AS14" i="92"/>
  <c r="D14" i="92" s="1"/>
  <c r="AS15" i="92"/>
  <c r="D15" i="92" s="1"/>
  <c r="AS17" i="92"/>
  <c r="D17" i="92" s="1"/>
  <c r="AS14" i="106"/>
  <c r="D14" i="106" s="1"/>
  <c r="AS16" i="106"/>
  <c r="D16" i="106" s="1"/>
  <c r="AS15" i="106"/>
  <c r="D15" i="106" s="1"/>
  <c r="AS17" i="106"/>
  <c r="D17" i="106" s="1"/>
  <c r="AS13" i="105"/>
  <c r="D13" i="105" s="1"/>
  <c r="AS15" i="105"/>
  <c r="D15" i="105" s="1"/>
  <c r="AS14" i="105"/>
  <c r="D14" i="105"/>
  <c r="AS16" i="105"/>
  <c r="D16" i="105" s="1"/>
  <c r="AS17" i="105"/>
  <c r="D17" i="105" s="1"/>
  <c r="AS14" i="124"/>
  <c r="D14" i="124" s="1"/>
  <c r="AS16" i="124"/>
  <c r="D16" i="124" s="1"/>
  <c r="AS15" i="124"/>
  <c r="D15" i="124" s="1"/>
  <c r="AS17" i="124"/>
  <c r="D17" i="124" s="1"/>
  <c r="AS14" i="123"/>
  <c r="D14" i="123" s="1"/>
  <c r="AS16" i="123"/>
  <c r="D16" i="123" s="1"/>
  <c r="AS15" i="123"/>
  <c r="D15" i="123" s="1"/>
  <c r="AS17" i="123"/>
  <c r="D17" i="123" s="1"/>
  <c r="AS14" i="132"/>
  <c r="D14" i="132" s="1"/>
  <c r="AS13" i="132"/>
  <c r="D13" i="132" s="1"/>
  <c r="AS17" i="132"/>
  <c r="D17" i="132" s="1"/>
  <c r="AS15" i="131"/>
  <c r="D15" i="131" s="1"/>
  <c r="D12" i="130"/>
  <c r="AS14" i="130"/>
  <c r="D14" i="130" s="1"/>
  <c r="AS16" i="130"/>
  <c r="D16" i="130" s="1"/>
  <c r="AS18" i="130"/>
  <c r="D18" i="130" s="1"/>
  <c r="AS20" i="130"/>
  <c r="D20" i="130" s="1"/>
  <c r="AS22" i="130"/>
  <c r="AS23" i="130"/>
  <c r="D23" i="130"/>
  <c r="AS25" i="130"/>
  <c r="D25" i="130"/>
  <c r="AS27" i="130"/>
  <c r="D27" i="130"/>
  <c r="AS29" i="130"/>
  <c r="D29" i="130"/>
  <c r="AS31" i="130"/>
  <c r="D31" i="130"/>
  <c r="AS33" i="130"/>
  <c r="D33" i="130" s="1"/>
  <c r="AS35" i="130"/>
  <c r="D35" i="130" s="1"/>
  <c r="AS13" i="130"/>
  <c r="D13" i="130" s="1"/>
  <c r="AS15" i="130"/>
  <c r="D15" i="130" s="1"/>
  <c r="AS17" i="130"/>
  <c r="D17" i="130" s="1"/>
  <c r="AS19" i="130"/>
  <c r="D19" i="130" s="1"/>
  <c r="AS21" i="130"/>
  <c r="D21" i="130" s="1"/>
  <c r="D22" i="130"/>
  <c r="AS24" i="130"/>
  <c r="D24" i="130"/>
  <c r="AS26" i="130"/>
  <c r="D26" i="130"/>
  <c r="AS28" i="130"/>
  <c r="D28" i="130"/>
  <c r="AS30" i="130"/>
  <c r="D30" i="130"/>
  <c r="AS32" i="130"/>
  <c r="D32" i="130"/>
  <c r="AS34" i="130"/>
  <c r="D34" i="130" s="1"/>
  <c r="AS36" i="130"/>
  <c r="D36" i="130" s="1"/>
  <c r="AQ27" i="129"/>
  <c r="AQ28" i="129"/>
  <c r="AQ29" i="129"/>
  <c r="AQ30" i="129"/>
  <c r="AQ31" i="129"/>
  <c r="AQ32" i="129"/>
  <c r="AQ33" i="129"/>
  <c r="AQ34" i="129"/>
  <c r="AQ35" i="129"/>
  <c r="AQ36" i="129"/>
  <c r="AQ13" i="129"/>
  <c r="AQ14" i="129"/>
  <c r="AQ15" i="129"/>
  <c r="AQ16" i="129"/>
  <c r="AQ17" i="129"/>
  <c r="AQ18" i="129"/>
  <c r="AQ19" i="129"/>
  <c r="AQ20" i="129"/>
  <c r="AQ21" i="129"/>
  <c r="AQ22" i="129"/>
  <c r="AQ23" i="129"/>
  <c r="AQ24" i="129"/>
  <c r="AQ25" i="129"/>
  <c r="AQ26" i="129"/>
  <c r="AQ12" i="129"/>
  <c r="H36" i="129"/>
  <c r="G36" i="129"/>
  <c r="F36" i="129"/>
  <c r="E36" i="129"/>
  <c r="AR36" i="129" s="1"/>
  <c r="H35" i="129"/>
  <c r="G35" i="129"/>
  <c r="F35" i="129"/>
  <c r="E35" i="129"/>
  <c r="AR35" i="129" s="1"/>
  <c r="H34" i="129"/>
  <c r="G34" i="129"/>
  <c r="F34" i="129"/>
  <c r="E34" i="129"/>
  <c r="AR34" i="129" s="1"/>
  <c r="H33" i="129"/>
  <c r="G33" i="129"/>
  <c r="F33" i="129"/>
  <c r="E33" i="129"/>
  <c r="AR33" i="129" s="1"/>
  <c r="H32" i="129"/>
  <c r="G32" i="129"/>
  <c r="F32" i="129"/>
  <c r="E32" i="129"/>
  <c r="AR32" i="129" s="1"/>
  <c r="H31" i="129"/>
  <c r="G31" i="129"/>
  <c r="F31" i="129"/>
  <c r="E31" i="129"/>
  <c r="AR31" i="129" s="1"/>
  <c r="H30" i="129"/>
  <c r="G30" i="129"/>
  <c r="F30" i="129"/>
  <c r="E30" i="129"/>
  <c r="AR30" i="129" s="1"/>
  <c r="H29" i="129"/>
  <c r="G29" i="129"/>
  <c r="F29" i="129"/>
  <c r="E29" i="129"/>
  <c r="AR29" i="129" s="1"/>
  <c r="H28" i="129"/>
  <c r="G28" i="129"/>
  <c r="F28" i="129"/>
  <c r="E28" i="129"/>
  <c r="AR28" i="129" s="1"/>
  <c r="H27" i="129"/>
  <c r="G27" i="129"/>
  <c r="F27" i="129"/>
  <c r="E27" i="129"/>
  <c r="AR27" i="129" s="1"/>
  <c r="H26" i="129"/>
  <c r="G26" i="129"/>
  <c r="F26" i="129"/>
  <c r="E26" i="129"/>
  <c r="AR26" i="129" s="1"/>
  <c r="H25" i="129"/>
  <c r="G25" i="129"/>
  <c r="F25" i="129"/>
  <c r="E25" i="129"/>
  <c r="AR25" i="129" s="1"/>
  <c r="H24" i="129"/>
  <c r="G24" i="129"/>
  <c r="F24" i="129"/>
  <c r="E24" i="129"/>
  <c r="AR24" i="129" s="1"/>
  <c r="H23" i="129"/>
  <c r="G23" i="129"/>
  <c r="F23" i="129"/>
  <c r="E23" i="129"/>
  <c r="AR23" i="129" s="1"/>
  <c r="H22" i="129"/>
  <c r="G22" i="129"/>
  <c r="F22" i="129"/>
  <c r="E22" i="129"/>
  <c r="AR22" i="129" s="1"/>
  <c r="H21" i="129"/>
  <c r="G21" i="129"/>
  <c r="F21" i="129"/>
  <c r="E21" i="129"/>
  <c r="AR21" i="129" s="1"/>
  <c r="H20" i="129"/>
  <c r="G20" i="129"/>
  <c r="F20" i="129"/>
  <c r="E20" i="129"/>
  <c r="AR20" i="129" s="1"/>
  <c r="H19" i="129"/>
  <c r="G19" i="129"/>
  <c r="F19" i="129"/>
  <c r="E19" i="129"/>
  <c r="AR19" i="129" s="1"/>
  <c r="H18" i="129"/>
  <c r="G18" i="129"/>
  <c r="F18" i="129"/>
  <c r="E18" i="129"/>
  <c r="AR18" i="129" s="1"/>
  <c r="H17" i="129"/>
  <c r="G17" i="129"/>
  <c r="F17" i="129"/>
  <c r="E17" i="129"/>
  <c r="AR17" i="129" s="1"/>
  <c r="H16" i="129"/>
  <c r="G16" i="129"/>
  <c r="F16" i="129"/>
  <c r="E16" i="129"/>
  <c r="AR16" i="129" s="1"/>
  <c r="H15" i="129"/>
  <c r="G15" i="129"/>
  <c r="F15" i="129"/>
  <c r="E15" i="129"/>
  <c r="AR15" i="129" s="1"/>
  <c r="H14" i="129"/>
  <c r="G14" i="129"/>
  <c r="F14" i="129"/>
  <c r="E14" i="129"/>
  <c r="AR14" i="129" s="1"/>
  <c r="H13" i="129"/>
  <c r="G13" i="129"/>
  <c r="F13" i="129"/>
  <c r="E13" i="129"/>
  <c r="AR13" i="129" s="1"/>
  <c r="H12" i="129"/>
  <c r="G12" i="129"/>
  <c r="E12" i="129"/>
  <c r="AS16" i="131" l="1"/>
  <c r="D16" i="131" s="1"/>
  <c r="AS14" i="131"/>
  <c r="D14" i="131" s="1"/>
  <c r="AS17" i="131"/>
  <c r="D17" i="131" s="1"/>
  <c r="AS12" i="131"/>
  <c r="D12" i="131" s="1"/>
  <c r="AS15" i="132"/>
  <c r="D15" i="132" s="1"/>
  <c r="AS12" i="132"/>
  <c r="D12" i="132" s="1"/>
  <c r="AS12" i="93"/>
  <c r="D12" i="93" s="1"/>
  <c r="AS12" i="92"/>
  <c r="D12" i="92" s="1"/>
  <c r="AS13" i="123"/>
  <c r="D13" i="123" s="1"/>
  <c r="AS17" i="93"/>
  <c r="D17" i="93" s="1"/>
  <c r="AS13" i="93"/>
  <c r="D13" i="93" s="1"/>
  <c r="AS12" i="106"/>
  <c r="D12" i="106" s="1"/>
  <c r="AS13" i="124"/>
  <c r="D13" i="124" s="1"/>
  <c r="AS12" i="123"/>
  <c r="D12" i="123" s="1"/>
  <c r="AS13" i="106"/>
  <c r="D13" i="106" s="1"/>
  <c r="AS12" i="124"/>
  <c r="D12" i="124" s="1"/>
  <c r="AR12" i="129"/>
  <c r="AS12" i="129" s="1"/>
  <c r="D12" i="129" s="1"/>
  <c r="AS14" i="129"/>
  <c r="D14" i="129" s="1"/>
  <c r="AS16" i="129"/>
  <c r="D16" i="129" s="1"/>
  <c r="AS18" i="129"/>
  <c r="D18" i="129" s="1"/>
  <c r="AS20" i="129"/>
  <c r="D20" i="129" s="1"/>
  <c r="AS22" i="129"/>
  <c r="D22" i="129" s="1"/>
  <c r="AS24" i="129"/>
  <c r="D24" i="129" s="1"/>
  <c r="AS26" i="129"/>
  <c r="D26" i="129" s="1"/>
  <c r="AS28" i="129"/>
  <c r="D28" i="129" s="1"/>
  <c r="AS30" i="129"/>
  <c r="D30" i="129" s="1"/>
  <c r="AS32" i="129"/>
  <c r="D32" i="129" s="1"/>
  <c r="AS33" i="129"/>
  <c r="D33" i="129" s="1"/>
  <c r="AS35" i="129"/>
  <c r="D35" i="129" s="1"/>
  <c r="AS36" i="129"/>
  <c r="D36" i="129" s="1"/>
  <c r="AS13" i="129"/>
  <c r="D13" i="129" s="1"/>
  <c r="AS15" i="129"/>
  <c r="D15" i="129" s="1"/>
  <c r="AS17" i="129"/>
  <c r="D17" i="129" s="1"/>
  <c r="AS19" i="129"/>
  <c r="D19" i="129" s="1"/>
  <c r="AS21" i="129"/>
  <c r="D21" i="129" s="1"/>
  <c r="AS23" i="129"/>
  <c r="D23" i="129" s="1"/>
  <c r="AS25" i="129"/>
  <c r="D25" i="129" s="1"/>
  <c r="AS27" i="129"/>
  <c r="D27" i="129" s="1"/>
  <c r="AS29" i="129"/>
  <c r="D29" i="129" s="1"/>
  <c r="AS31" i="129"/>
  <c r="D31" i="129" s="1"/>
  <c r="AS34" i="129"/>
  <c r="D34" i="129" s="1"/>
  <c r="B8" i="132"/>
  <c r="B8" i="131"/>
  <c r="B8" i="130"/>
  <c r="B8" i="129"/>
  <c r="B8" i="128"/>
  <c r="B8" i="127"/>
  <c r="B8" i="126"/>
  <c r="B8" i="125"/>
  <c r="B8" i="97" l="1"/>
  <c r="B8" i="98"/>
  <c r="C8" i="124" l="1"/>
  <c r="C8" i="123"/>
  <c r="B8" i="103"/>
  <c r="B8" i="104"/>
  <c r="B8" i="107"/>
  <c r="B8" i="108"/>
  <c r="C8" i="106"/>
  <c r="C8" i="105"/>
  <c r="C8" i="92"/>
  <c r="C8" i="93"/>
</calcChain>
</file>

<file path=xl/sharedStrings.xml><?xml version="1.0" encoding="utf-8"?>
<sst xmlns="http://schemas.openxmlformats.org/spreadsheetml/2006/main" count="1694" uniqueCount="106">
  <si>
    <t>Namn</t>
  </si>
  <si>
    <t>team</t>
  </si>
  <si>
    <t>Nr</t>
  </si>
  <si>
    <t>bib</t>
  </si>
  <si>
    <t>Antal deltagare</t>
  </si>
  <si>
    <t>Totalt</t>
  </si>
  <si>
    <t>Main Judge</t>
  </si>
  <si>
    <t>Timestamp:</t>
  </si>
  <si>
    <t>Name</t>
  </si>
  <si>
    <t>Problem 1</t>
  </si>
  <si>
    <t>Problem 2</t>
  </si>
  <si>
    <t>Problem 3</t>
  </si>
  <si>
    <t>Problem 4</t>
  </si>
  <si>
    <t>Problem 5</t>
  </si>
  <si>
    <t>Bonus</t>
  </si>
  <si>
    <t>Bib.</t>
  </si>
  <si>
    <t>Scorecard - Onsight</t>
  </si>
  <si>
    <t>Bib nr</t>
  </si>
  <si>
    <t>Exempel:</t>
  </si>
  <si>
    <t>Ticklist fylls på följande sätt:</t>
  </si>
  <si>
    <t>I  I  I  I  I  T</t>
  </si>
  <si>
    <t>=</t>
  </si>
  <si>
    <t xml:space="preserve">Topp på 6:e försöket, bonus på 3:a försöket </t>
  </si>
  <si>
    <t>Fylls i enligt nedan på score card:</t>
  </si>
  <si>
    <t>T</t>
  </si>
  <si>
    <t>B</t>
  </si>
  <si>
    <t>Signatur klättrare</t>
  </si>
  <si>
    <t>Notecard - Flash</t>
  </si>
  <si>
    <t>Ticklist - Onsight</t>
  </si>
  <si>
    <t>Climber Signature</t>
  </si>
  <si>
    <t>Start order</t>
  </si>
  <si>
    <t>Tries: topp, bonus</t>
  </si>
  <si>
    <t>Points</t>
  </si>
  <si>
    <t xml:space="preserve">Boulder nr: </t>
  </si>
  <si>
    <t>Judge:</t>
  </si>
  <si>
    <t>Start list - Final</t>
  </si>
  <si>
    <t>Start list - Qualification</t>
  </si>
  <si>
    <t>Final result</t>
  </si>
  <si>
    <t>Qualification</t>
  </si>
  <si>
    <t>Boulder 1</t>
  </si>
  <si>
    <t>Boulder 2</t>
  </si>
  <si>
    <t>Boulder 3</t>
  </si>
  <si>
    <t>Boulder 4</t>
  </si>
  <si>
    <t>Boulder 5</t>
  </si>
  <si>
    <t>Rank</t>
  </si>
  <si>
    <t>Team</t>
  </si>
  <si>
    <t>Top</t>
  </si>
  <si>
    <t>Top attempt</t>
  </si>
  <si>
    <t>Attempts</t>
  </si>
  <si>
    <t>Bonus Attmepts</t>
  </si>
  <si>
    <t>Bonus attempt</t>
  </si>
  <si>
    <t>Bet</t>
  </si>
  <si>
    <t>Antal betalt</t>
  </si>
  <si>
    <t>Totalt betalande</t>
  </si>
  <si>
    <t>Försök</t>
  </si>
  <si>
    <t>Topp</t>
  </si>
  <si>
    <t>Zon</t>
  </si>
  <si>
    <t>Final</t>
  </si>
  <si>
    <t>Nat:</t>
  </si>
  <si>
    <t>Club:</t>
  </si>
  <si>
    <t>Summa</t>
  </si>
  <si>
    <t>Placering</t>
  </si>
  <si>
    <t>Antal</t>
  </si>
  <si>
    <t>Name:</t>
  </si>
  <si>
    <t>Man:</t>
  </si>
  <si>
    <t>Woman:</t>
  </si>
  <si>
    <t>Boulder:</t>
  </si>
  <si>
    <t>Antal Registrerade</t>
  </si>
  <si>
    <t>Anvisningar!
* Dölj kolumnerna D och E, samt raderna 7-9, för utskrift av startlistor.
* Dölj Kolumn F för utskrift av noteringslista för leddomare
* Startlistorna behöver inte sorteras vid Flash!</t>
  </si>
  <si>
    <t>Anvisningar:
Kopiera in finalisterna i den ordning de placerade sig i kvalet.
Sortera sedan enligt kolumn E, från största till minsta.</t>
  </si>
  <si>
    <t>Anvisningar!
* Skriv in deltagarna, ange vilket startnummer de får och om de betalt
* Dölj kolumnerna D och E, samt raderna 7-9, för utskrift av startlistor.
* Dölj Kolumn F för utskrift av noteringslista för leddomare
* Startlistorna behöver inte sorteras vid Flash!</t>
  </si>
  <si>
    <t>Female Kids B/Youth D, 00-</t>
  </si>
  <si>
    <t>Male Kids B/Youth D, 00-</t>
  </si>
  <si>
    <t>Female Youth D, 00-</t>
  </si>
  <si>
    <t>Male Youth D, 00-</t>
  </si>
  <si>
    <t>Female Kids A/Youth C, 98-99</t>
  </si>
  <si>
    <t>Female Youth C, 98-99</t>
  </si>
  <si>
    <t>Male Youth C, 98-99</t>
  </si>
  <si>
    <t>Female Youth B, 96-97</t>
  </si>
  <si>
    <t>Male Youth B, 96-97</t>
  </si>
  <si>
    <t>Female Youth A, 94-95</t>
  </si>
  <si>
    <t>Male Youth A, 94-95</t>
  </si>
  <si>
    <t>Female Juniors, 92-93</t>
  </si>
  <si>
    <t>Male Juniors, 92-93</t>
  </si>
  <si>
    <t>Male Kids A/Youth C, 98-99</t>
  </si>
  <si>
    <t>Total Qualification</t>
  </si>
  <si>
    <t>Boulder 6</t>
  </si>
  <si>
    <t>Boulder 7</t>
  </si>
  <si>
    <t>Boulder 8</t>
  </si>
  <si>
    <t xml:space="preserve">Anvisningar:
* Utöka eller minska antalet rader efter behov genom att lägga till eller ta bort  FÖRE sista raden
* Skriv 0 siffror i kolumnen "NR"
* Kopiera in deltagarnas namn och team från startlistan för kvalet i den ordning de anges där
* Kopiera in deltagarnas startnummer (bib) i samma ordning
* Ange 1 i rutan "Top" om klättraren toppar problemet
* Ange - vid topp - på vilket försök klättraren toppade problemet i rutan "Top attempt"
* Ange 1 i rutan "Bonus" om klättraren når Zon på problemet
* Ange - vid Bonus - på vilket försök klättraren nådde Zon i rutan "Bonus attempt"
* När alla är klara:
  -- Sortera efter kolumnen "Bonus Attempts", från minsta till största
  -- Sortera efter kolumnen "Bonus", från största till minsta
  -- Sortera efter kolumnen "Top Attempts", från minsta till största
  -- Sortera efter kolumnen "Top", från största till minsta
* Kontrollera om delade placeringar
* Ange manuellt resultatordningen i kolumnen "Rank" (Den är inte automatisk)
</t>
  </si>
  <si>
    <t>Boulder
1</t>
  </si>
  <si>
    <t>Boulder
2</t>
  </si>
  <si>
    <t>Boulder
3</t>
  </si>
  <si>
    <t>Boulder
4</t>
  </si>
  <si>
    <t>Boulder
5</t>
  </si>
  <si>
    <t>Boulder
6</t>
  </si>
  <si>
    <t>Boulder
7</t>
  </si>
  <si>
    <t>Boulder
8</t>
  </si>
  <si>
    <t>Ordningstal</t>
  </si>
  <si>
    <t>Fel-
indikator</t>
  </si>
  <si>
    <t>Start list</t>
  </si>
  <si>
    <t>Country</t>
  </si>
  <si>
    <t>Born</t>
  </si>
  <si>
    <t>Totalt Registrerade</t>
  </si>
  <si>
    <t>Bouldering Competition</t>
  </si>
  <si>
    <t>Junior Bouldering Championships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</si>
</sst>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k_r_-;\-* #,##0\ _k_r_-;_-* &quot;-&quot;\ _k_r_-;_-@_-"/>
  </numFmts>
  <fonts count="35">
    <font>
      <sz val="10"/>
      <name val="Arial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b/>
      <sz val="16"/>
      <name val="Trebuchet MS"/>
      <family val="2"/>
    </font>
    <font>
      <b/>
      <sz val="20"/>
      <name val="Trebuchet MS"/>
      <family val="2"/>
    </font>
    <font>
      <sz val="10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sz val="16"/>
      <color indexed="23"/>
      <name val="Arial Narrow"/>
      <family val="2"/>
    </font>
    <font>
      <sz val="11"/>
      <color indexed="18"/>
      <name val="Lucida Handwriting"/>
      <family val="4"/>
    </font>
    <font>
      <b/>
      <sz val="20"/>
      <name val="Arial"/>
      <family val="2"/>
    </font>
    <font>
      <b/>
      <sz val="6"/>
      <name val="Trebuchet MS"/>
      <family val="2"/>
    </font>
    <font>
      <sz val="6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sz val="20"/>
      <name val="Trebuchet MS"/>
      <family val="2"/>
    </font>
    <font>
      <b/>
      <sz val="8"/>
      <name val="Trebuchet MS"/>
      <family val="2"/>
    </font>
    <font>
      <b/>
      <sz val="14"/>
      <name val="Trebuchet MS"/>
      <family val="2"/>
    </font>
    <font>
      <b/>
      <sz val="18"/>
      <name val="Arial"/>
      <family val="2"/>
    </font>
    <font>
      <b/>
      <sz val="9"/>
      <name val="Trebuchet MS"/>
      <family val="2"/>
    </font>
    <font>
      <sz val="8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0"/>
      <name val="Arial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0"/>
      <color indexed="10"/>
      <name val="Tahoma"/>
      <family val="2"/>
    </font>
    <font>
      <sz val="10"/>
      <color rgb="FFFF0000"/>
      <name val="Arial"/>
      <family val="2"/>
    </font>
    <font>
      <sz val="10"/>
      <color rgb="FF00206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9" fillId="0" borderId="0"/>
    <xf numFmtId="41" fontId="28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</cellStyleXfs>
  <cellXfs count="396">
    <xf numFmtId="0" fontId="0" fillId="0" borderId="0" xfId="0"/>
    <xf numFmtId="0" fontId="0" fillId="0" borderId="0" xfId="0" applyBorder="1" applyProtection="1">
      <protection locked="0"/>
    </xf>
    <xf numFmtId="0" fontId="0" fillId="0" borderId="0" xfId="0" applyBorder="1"/>
    <xf numFmtId="0" fontId="5" fillId="0" borderId="0" xfId="0" applyFont="1" applyProtection="1">
      <protection locked="0"/>
    </xf>
    <xf numFmtId="0" fontId="9" fillId="3" borderId="1" xfId="0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Fill="1" applyAlignment="1">
      <alignment horizontal="center" vertical="center"/>
    </xf>
    <xf numFmtId="0" fontId="10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hidden="1"/>
    </xf>
    <xf numFmtId="0" fontId="5" fillId="3" borderId="2" xfId="0" applyFont="1" applyFill="1" applyBorder="1" applyAlignment="1" applyProtection="1">
      <alignment horizont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5" fillId="3" borderId="2" xfId="0" applyFont="1" applyFill="1" applyBorder="1" applyAlignment="1" applyProtection="1">
      <alignment horizontal="center"/>
      <protection locked="0"/>
    </xf>
    <xf numFmtId="0" fontId="12" fillId="0" borderId="0" xfId="0" applyFont="1" applyFill="1" applyAlignment="1">
      <alignment horizontal="center"/>
    </xf>
    <xf numFmtId="0" fontId="0" fillId="0" borderId="0" xfId="0" applyFill="1" applyAlignment="1"/>
    <xf numFmtId="0" fontId="0" fillId="0" borderId="2" xfId="0" applyBorder="1" applyAlignment="1"/>
    <xf numFmtId="0" fontId="5" fillId="0" borderId="1" xfId="0" applyFont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Border="1"/>
    <xf numFmtId="0" fontId="18" fillId="0" borderId="0" xfId="0" applyFont="1"/>
    <xf numFmtId="0" fontId="5" fillId="0" borderId="0" xfId="0" applyFont="1"/>
    <xf numFmtId="0" fontId="19" fillId="0" borderId="0" xfId="0" applyFont="1"/>
    <xf numFmtId="0" fontId="8" fillId="0" borderId="0" xfId="0" applyFont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8" fillId="0" borderId="24" xfId="0" applyFont="1" applyBorder="1"/>
    <xf numFmtId="0" fontId="18" fillId="0" borderId="25" xfId="0" applyFont="1" applyBorder="1"/>
    <xf numFmtId="0" fontId="18" fillId="0" borderId="3" xfId="0" applyFont="1" applyBorder="1"/>
    <xf numFmtId="0" fontId="18" fillId="0" borderId="5" xfId="0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Fill="1" applyBorder="1"/>
    <xf numFmtId="0" fontId="5" fillId="0" borderId="7" xfId="0" applyFont="1" applyBorder="1"/>
    <xf numFmtId="0" fontId="8" fillId="2" borderId="1" xfId="0" applyFont="1" applyFill="1" applyBorder="1" applyAlignment="1">
      <alignment horizontal="center" vertical="top" wrapText="1"/>
    </xf>
    <xf numFmtId="0" fontId="0" fillId="0" borderId="0" xfId="0" applyBorder="1" applyAlignment="1">
      <alignment vertical="top"/>
    </xf>
    <xf numFmtId="0" fontId="0" fillId="0" borderId="26" xfId="0" applyBorder="1" applyAlignment="1"/>
    <xf numFmtId="0" fontId="5" fillId="0" borderId="0" xfId="0" applyFont="1" applyBorder="1"/>
    <xf numFmtId="0" fontId="0" fillId="0" borderId="0" xfId="0" applyFill="1" applyBorder="1" applyAlignment="1"/>
    <xf numFmtId="0" fontId="0" fillId="0" borderId="0" xfId="0" applyAlignment="1"/>
    <xf numFmtId="0" fontId="10" fillId="0" borderId="0" xfId="0" applyFont="1" applyFill="1" applyAlignment="1">
      <alignment horizontal="center"/>
    </xf>
    <xf numFmtId="0" fontId="0" fillId="0" borderId="0" xfId="0" applyBorder="1" applyAlignment="1"/>
    <xf numFmtId="0" fontId="3" fillId="3" borderId="30" xfId="0" applyFont="1" applyFill="1" applyBorder="1" applyProtection="1">
      <protection locked="0"/>
    </xf>
    <xf numFmtId="0" fontId="3" fillId="3" borderId="31" xfId="0" applyFont="1" applyFill="1" applyBorder="1" applyProtection="1">
      <protection locked="0"/>
    </xf>
    <xf numFmtId="0" fontId="5" fillId="3" borderId="31" xfId="0" applyFont="1" applyFill="1" applyBorder="1" applyAlignment="1" applyProtection="1">
      <alignment horizontal="center"/>
      <protection locked="0"/>
    </xf>
    <xf numFmtId="0" fontId="5" fillId="3" borderId="31" xfId="0" applyFont="1" applyFill="1" applyBorder="1" applyAlignment="1" applyProtection="1">
      <alignment horizontal="center"/>
      <protection hidden="1"/>
    </xf>
    <xf numFmtId="0" fontId="5" fillId="0" borderId="31" xfId="0" applyFont="1" applyBorder="1" applyProtection="1">
      <protection locked="0"/>
    </xf>
    <xf numFmtId="0" fontId="5" fillId="3" borderId="32" xfId="0" applyFont="1" applyFill="1" applyBorder="1" applyProtection="1">
      <protection locked="0"/>
    </xf>
    <xf numFmtId="0" fontId="6" fillId="3" borderId="33" xfId="0" applyFont="1" applyFill="1" applyBorder="1" applyProtection="1">
      <protection locked="0"/>
    </xf>
    <xf numFmtId="0" fontId="5" fillId="3" borderId="33" xfId="0" applyFont="1" applyFill="1" applyBorder="1" applyAlignment="1" applyProtection="1">
      <alignment horizontal="center"/>
      <protection locked="0"/>
    </xf>
    <xf numFmtId="0" fontId="5" fillId="3" borderId="33" xfId="0" applyFont="1" applyFill="1" applyBorder="1" applyAlignment="1" applyProtection="1">
      <alignment horizontal="center"/>
      <protection hidden="1"/>
    </xf>
    <xf numFmtId="0" fontId="5" fillId="0" borderId="33" xfId="0" applyFont="1" applyBorder="1" applyProtection="1">
      <protection locked="0"/>
    </xf>
    <xf numFmtId="0" fontId="5" fillId="3" borderId="0" xfId="0" applyFont="1" applyFill="1" applyBorder="1" applyAlignment="1" applyProtection="1">
      <alignment horizontal="center"/>
      <protection locked="0"/>
    </xf>
    <xf numFmtId="0" fontId="5" fillId="3" borderId="35" xfId="0" applyFont="1" applyFill="1" applyBorder="1" applyProtection="1">
      <protection locked="0"/>
    </xf>
    <xf numFmtId="0" fontId="5" fillId="3" borderId="36" xfId="0" applyFont="1" applyFill="1" applyBorder="1" applyProtection="1">
      <protection locked="0"/>
    </xf>
    <xf numFmtId="0" fontId="5" fillId="3" borderId="4" xfId="0" applyFont="1" applyFill="1" applyBorder="1" applyProtection="1">
      <protection locked="0"/>
    </xf>
    <xf numFmtId="0" fontId="5" fillId="3" borderId="4" xfId="0" applyFont="1" applyFill="1" applyBorder="1" applyAlignment="1" applyProtection="1">
      <alignment horizontal="center"/>
      <protection locked="0"/>
    </xf>
    <xf numFmtId="0" fontId="5" fillId="3" borderId="4" xfId="0" applyFont="1" applyFill="1" applyBorder="1" applyAlignment="1" applyProtection="1">
      <alignment horizontal="center"/>
      <protection hidden="1"/>
    </xf>
    <xf numFmtId="0" fontId="5" fillId="3" borderId="36" xfId="0" applyFont="1" applyFill="1" applyBorder="1" applyAlignment="1" applyProtection="1">
      <alignment horizontal="center"/>
      <protection hidden="1"/>
    </xf>
    <xf numFmtId="0" fontId="5" fillId="3" borderId="36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5" fillId="0" borderId="0" xfId="0" applyFont="1" applyBorder="1" applyAlignment="1" applyProtection="1">
      <alignment horizontal="center"/>
      <protection hidden="1"/>
    </xf>
    <xf numFmtId="0" fontId="5" fillId="3" borderId="0" xfId="0" applyFont="1" applyFill="1" applyBorder="1" applyProtection="1"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0" fontId="13" fillId="3" borderId="2" xfId="0" applyFont="1" applyFill="1" applyBorder="1"/>
    <xf numFmtId="0" fontId="5" fillId="3" borderId="26" xfId="0" applyFont="1" applyFill="1" applyBorder="1" applyAlignment="1" applyProtection="1">
      <alignment horizontal="center"/>
      <protection hidden="1"/>
    </xf>
    <xf numFmtId="0" fontId="5" fillId="0" borderId="2" xfId="0" applyFont="1" applyBorder="1"/>
    <xf numFmtId="0" fontId="5" fillId="0" borderId="40" xfId="0" applyFont="1" applyBorder="1"/>
    <xf numFmtId="0" fontId="21" fillId="0" borderId="40" xfId="0" applyFont="1" applyBorder="1"/>
    <xf numFmtId="0" fontId="5" fillId="3" borderId="9" xfId="0" applyFont="1" applyFill="1" applyBorder="1" applyAlignment="1">
      <alignment horizontal="center" textRotation="90"/>
    </xf>
    <xf numFmtId="0" fontId="5" fillId="3" borderId="6" xfId="0" applyFont="1" applyFill="1" applyBorder="1" applyAlignment="1">
      <alignment horizontal="center" textRotation="90"/>
    </xf>
    <xf numFmtId="0" fontId="5" fillId="3" borderId="2" xfId="0" applyFont="1" applyFill="1" applyBorder="1" applyAlignment="1">
      <alignment horizontal="center" textRotation="90"/>
    </xf>
    <xf numFmtId="0" fontId="5" fillId="3" borderId="42" xfId="0" applyFont="1" applyFill="1" applyBorder="1"/>
    <xf numFmtId="0" fontId="5" fillId="3" borderId="22" xfId="0" applyFont="1" applyFill="1" applyBorder="1"/>
    <xf numFmtId="0" fontId="5" fillId="3" borderId="0" xfId="0" applyFont="1" applyFill="1" applyBorder="1"/>
    <xf numFmtId="0" fontId="5" fillId="3" borderId="12" xfId="0" applyFont="1" applyFill="1" applyBorder="1" applyAlignment="1">
      <alignment horizontal="center" textRotation="90"/>
    </xf>
    <xf numFmtId="0" fontId="5" fillId="3" borderId="1" xfId="0" applyFont="1" applyFill="1" applyBorder="1" applyAlignment="1">
      <alignment horizontal="center" textRotation="90"/>
    </xf>
    <xf numFmtId="0" fontId="5" fillId="3" borderId="14" xfId="0" applyFont="1" applyFill="1" applyBorder="1" applyAlignment="1">
      <alignment horizontal="center" textRotation="90"/>
    </xf>
    <xf numFmtId="0" fontId="5" fillId="3" borderId="17" xfId="0" applyFont="1" applyFill="1" applyBorder="1"/>
    <xf numFmtId="0" fontId="5" fillId="3" borderId="18" xfId="0" applyFont="1" applyFill="1" applyBorder="1"/>
    <xf numFmtId="0" fontId="5" fillId="3" borderId="20" xfId="0" applyFont="1" applyFill="1" applyBorder="1"/>
    <xf numFmtId="0" fontId="0" fillId="4" borderId="0" xfId="0" applyFill="1"/>
    <xf numFmtId="0" fontId="9" fillId="4" borderId="1" xfId="0" applyFont="1" applyFill="1" applyBorder="1" applyAlignment="1" applyProtection="1">
      <alignment horizontal="center"/>
      <protection locked="0"/>
    </xf>
    <xf numFmtId="0" fontId="9" fillId="4" borderId="1" xfId="0" applyFont="1" applyFill="1" applyBorder="1"/>
    <xf numFmtId="0" fontId="9" fillId="4" borderId="0" xfId="1" applyFont="1" applyFill="1" applyBorder="1" applyAlignment="1" applyProtection="1">
      <alignment horizontal="left"/>
    </xf>
    <xf numFmtId="0" fontId="9" fillId="4" borderId="1" xfId="2" applyFont="1" applyFill="1" applyBorder="1" applyAlignment="1" applyProtection="1">
      <alignment horizontal="center"/>
      <protection locked="0"/>
    </xf>
    <xf numFmtId="0" fontId="9" fillId="4" borderId="1" xfId="2" applyFont="1" applyFill="1" applyBorder="1"/>
    <xf numFmtId="0" fontId="9" fillId="4" borderId="1" xfId="1" applyFont="1" applyFill="1" applyBorder="1" applyAlignment="1" applyProtection="1"/>
    <xf numFmtId="0" fontId="11" fillId="2" borderId="27" xfId="0" applyFont="1" applyFill="1" applyBorder="1" applyProtection="1">
      <protection locked="0"/>
    </xf>
    <xf numFmtId="0" fontId="1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4" xfId="0" applyBorder="1" applyAlignment="1"/>
    <xf numFmtId="0" fontId="0" fillId="0" borderId="45" xfId="0" applyBorder="1" applyAlignment="1"/>
    <xf numFmtId="0" fontId="0" fillId="0" borderId="0" xfId="0" applyFill="1" applyAlignment="1"/>
    <xf numFmtId="0" fontId="5" fillId="0" borderId="0" xfId="0" applyFont="1" applyFill="1" applyProtection="1">
      <protection locked="0"/>
    </xf>
    <xf numFmtId="0" fontId="26" fillId="0" borderId="12" xfId="0" applyFont="1" applyFill="1" applyBorder="1"/>
    <xf numFmtId="0" fontId="26" fillId="0" borderId="1" xfId="1" applyFont="1" applyFill="1" applyBorder="1" applyAlignment="1" applyProtection="1"/>
    <xf numFmtId="0" fontId="26" fillId="0" borderId="1" xfId="0" applyFont="1" applyFill="1" applyBorder="1"/>
    <xf numFmtId="0" fontId="15" fillId="0" borderId="11" xfId="0" applyFont="1" applyFill="1" applyBorder="1" applyAlignment="1">
      <alignment horizontal="center"/>
    </xf>
    <xf numFmtId="0" fontId="26" fillId="0" borderId="17" xfId="0" applyFont="1" applyFill="1" applyBorder="1"/>
    <xf numFmtId="0" fontId="15" fillId="0" borderId="16" xfId="0" applyFont="1" applyFill="1" applyBorder="1" applyAlignment="1">
      <alignment horizontal="center"/>
    </xf>
    <xf numFmtId="0" fontId="26" fillId="0" borderId="18" xfId="0" applyFont="1" applyFill="1" applyBorder="1"/>
    <xf numFmtId="0" fontId="0" fillId="0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0" fillId="0" borderId="44" xfId="0" applyBorder="1" applyAlignment="1"/>
    <xf numFmtId="0" fontId="0" fillId="0" borderId="45" xfId="0" applyBorder="1" applyAlignment="1"/>
    <xf numFmtId="0" fontId="0" fillId="0" borderId="0" xfId="0" applyBorder="1"/>
    <xf numFmtId="0" fontId="5" fillId="0" borderId="0" xfId="0" applyFont="1" applyProtection="1">
      <protection locked="0"/>
    </xf>
    <xf numFmtId="0" fontId="10" fillId="0" borderId="0" xfId="0" applyFont="1" applyFill="1"/>
    <xf numFmtId="0" fontId="0" fillId="0" borderId="0" xfId="0" applyFill="1"/>
    <xf numFmtId="0" fontId="16" fillId="0" borderId="28" xfId="0" applyNumberFormat="1" applyFont="1" applyBorder="1" applyAlignment="1">
      <alignment horizontal="center" textRotation="90" wrapText="1"/>
    </xf>
    <xf numFmtId="0" fontId="16" fillId="0" borderId="0" xfId="0" applyNumberFormat="1" applyFont="1" applyBorder="1" applyAlignment="1">
      <alignment horizontal="center" textRotation="90" wrapText="1"/>
    </xf>
    <xf numFmtId="0" fontId="16" fillId="0" borderId="0" xfId="0" applyFont="1" applyBorder="1" applyAlignment="1">
      <alignment horizontal="center" textRotation="90" wrapText="1"/>
    </xf>
    <xf numFmtId="0" fontId="16" fillId="0" borderId="29" xfId="0" applyFont="1" applyBorder="1" applyAlignment="1">
      <alignment horizontal="center" textRotation="90" wrapText="1"/>
    </xf>
    <xf numFmtId="0" fontId="0" fillId="0" borderId="0" xfId="0" applyBorder="1"/>
    <xf numFmtId="0" fontId="5" fillId="0" borderId="0" xfId="0" applyFont="1" applyProtection="1">
      <protection locked="0"/>
    </xf>
    <xf numFmtId="0" fontId="10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hidden="1"/>
    </xf>
    <xf numFmtId="0" fontId="8" fillId="0" borderId="3" xfId="0" applyNumberFormat="1" applyFont="1" applyBorder="1" applyAlignment="1">
      <alignment horizontal="center" wrapText="1"/>
    </xf>
    <xf numFmtId="0" fontId="8" fillId="0" borderId="4" xfId="0" applyNumberFormat="1" applyFont="1" applyBorder="1" applyAlignment="1">
      <alignment horizontal="center" wrapText="1"/>
    </xf>
    <xf numFmtId="0" fontId="8" fillId="0" borderId="5" xfId="0" applyNumberFormat="1" applyFont="1" applyBorder="1" applyAlignment="1">
      <alignment horizontal="center" wrapText="1"/>
    </xf>
    <xf numFmtId="0" fontId="5" fillId="3" borderId="0" xfId="0" applyFont="1" applyFill="1" applyBorder="1" applyAlignment="1" applyProtection="1">
      <alignment horizontal="center"/>
      <protection hidden="1"/>
    </xf>
    <xf numFmtId="0" fontId="23" fillId="0" borderId="24" xfId="0" applyFont="1" applyBorder="1"/>
    <xf numFmtId="0" fontId="23" fillId="0" borderId="43" xfId="0" applyFont="1" applyBorder="1"/>
    <xf numFmtId="0" fontId="23" fillId="0" borderId="25" xfId="0" applyFont="1" applyBorder="1"/>
    <xf numFmtId="0" fontId="23" fillId="0" borderId="51" xfId="0" applyFont="1" applyBorder="1" applyAlignment="1">
      <alignment horizontal="center"/>
    </xf>
    <xf numFmtId="0" fontId="16" fillId="0" borderId="3" xfId="0" applyNumberFormat="1" applyFont="1" applyBorder="1" applyAlignment="1">
      <alignment horizontal="center" textRotation="90" wrapText="1"/>
    </xf>
    <xf numFmtId="0" fontId="16" fillId="0" borderId="4" xfId="0" applyNumberFormat="1" applyFont="1" applyBorder="1" applyAlignment="1">
      <alignment horizontal="center" textRotation="90" wrapText="1"/>
    </xf>
    <xf numFmtId="0" fontId="16" fillId="0" borderId="5" xfId="0" applyNumberFormat="1" applyFont="1" applyBorder="1" applyAlignment="1">
      <alignment horizontal="center" textRotation="90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3" fillId="4" borderId="30" xfId="0" applyFont="1" applyFill="1" applyBorder="1" applyProtection="1">
      <protection locked="0"/>
    </xf>
    <xf numFmtId="0" fontId="3" fillId="4" borderId="31" xfId="0" applyFont="1" applyFill="1" applyBorder="1" applyProtection="1">
      <protection locked="0"/>
    </xf>
    <xf numFmtId="0" fontId="5" fillId="4" borderId="31" xfId="0" applyFont="1" applyFill="1" applyBorder="1" applyProtection="1">
      <protection locked="0"/>
    </xf>
    <xf numFmtId="0" fontId="4" fillId="4" borderId="31" xfId="0" applyFont="1" applyFill="1" applyBorder="1" applyAlignment="1" applyProtection="1">
      <alignment horizontal="center"/>
      <protection locked="0"/>
    </xf>
    <xf numFmtId="0" fontId="5" fillId="4" borderId="31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/>
      <protection hidden="1"/>
    </xf>
    <xf numFmtId="0" fontId="6" fillId="4" borderId="50" xfId="0" applyFont="1" applyFill="1" applyBorder="1" applyProtection="1">
      <protection locked="0"/>
    </xf>
    <xf numFmtId="0" fontId="6" fillId="4" borderId="0" xfId="0" applyFont="1" applyFill="1" applyBorder="1" applyProtection="1">
      <protection locked="0"/>
    </xf>
    <xf numFmtId="0" fontId="5" fillId="4" borderId="0" xfId="0" applyFont="1" applyFill="1" applyBorder="1" applyProtection="1">
      <protection locked="0"/>
    </xf>
    <xf numFmtId="0" fontId="0" fillId="4" borderId="0" xfId="0" applyFill="1" applyBorder="1" applyAlignment="1"/>
    <xf numFmtId="0" fontId="5" fillId="4" borderId="49" xfId="0" applyFont="1" applyFill="1" applyBorder="1" applyProtection="1">
      <protection locked="0"/>
    </xf>
    <xf numFmtId="0" fontId="5" fillId="4" borderId="0" xfId="0" applyFont="1" applyFill="1" applyBorder="1" applyAlignment="1" applyProtection="1">
      <alignment horizontal="center"/>
      <protection locked="0"/>
    </xf>
    <xf numFmtId="0" fontId="5" fillId="4" borderId="35" xfId="0" applyFont="1" applyFill="1" applyBorder="1" applyProtection="1">
      <protection locked="0"/>
    </xf>
    <xf numFmtId="0" fontId="5" fillId="4" borderId="4" xfId="0" applyFont="1" applyFill="1" applyBorder="1" applyProtection="1"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0" fontId="5" fillId="4" borderId="4" xfId="0" applyFont="1" applyFill="1" applyBorder="1" applyAlignment="1" applyProtection="1">
      <alignment horizontal="center"/>
      <protection hidden="1"/>
    </xf>
    <xf numFmtId="0" fontId="5" fillId="4" borderId="34" xfId="0" applyFont="1" applyFill="1" applyBorder="1" applyProtection="1">
      <protection locked="0"/>
    </xf>
    <xf numFmtId="0" fontId="5" fillId="4" borderId="34" xfId="0" applyFont="1" applyFill="1" applyBorder="1" applyAlignment="1" applyProtection="1">
      <alignment horizontal="center"/>
      <protection locked="0"/>
    </xf>
    <xf numFmtId="0" fontId="5" fillId="4" borderId="34" xfId="0" applyFont="1" applyFill="1" applyBorder="1" applyAlignment="1" applyProtection="1">
      <alignment horizontal="center"/>
      <protection hidden="1"/>
    </xf>
    <xf numFmtId="0" fontId="5" fillId="4" borderId="2" xfId="0" applyFont="1" applyFill="1" applyBorder="1" applyAlignment="1" applyProtection="1">
      <alignment horizontal="center"/>
      <protection hidden="1"/>
    </xf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Border="1" applyAlignment="1">
      <alignment vertical="top" wrapText="1"/>
    </xf>
    <xf numFmtId="0" fontId="2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" xfId="0" applyNumberFormat="1" applyFont="1" applyBorder="1" applyAlignment="1">
      <alignment horizontal="center"/>
    </xf>
    <xf numFmtId="0" fontId="9" fillId="0" borderId="38" xfId="0" applyNumberFormat="1" applyFont="1" applyBorder="1" applyAlignment="1">
      <alignment horizontal="center"/>
    </xf>
    <xf numFmtId="0" fontId="29" fillId="0" borderId="38" xfId="0" applyNumberFormat="1" applyFont="1" applyBorder="1" applyAlignment="1">
      <alignment horizontal="center"/>
    </xf>
    <xf numFmtId="0" fontId="9" fillId="0" borderId="18" xfId="0" applyNumberFormat="1" applyFont="1" applyBorder="1" applyAlignment="1">
      <alignment horizontal="center"/>
    </xf>
    <xf numFmtId="0" fontId="29" fillId="0" borderId="18" xfId="0" applyNumberFormat="1" applyFont="1" applyBorder="1" applyAlignment="1">
      <alignment horizontal="center"/>
    </xf>
    <xf numFmtId="0" fontId="9" fillId="0" borderId="39" xfId="0" applyNumberFormat="1" applyFont="1" applyBorder="1" applyAlignment="1">
      <alignment horizontal="center"/>
    </xf>
    <xf numFmtId="0" fontId="9" fillId="0" borderId="14" xfId="0" applyNumberFormat="1" applyFont="1" applyBorder="1" applyAlignment="1">
      <alignment horizontal="center"/>
    </xf>
    <xf numFmtId="0" fontId="9" fillId="0" borderId="20" xfId="0" applyNumberFormat="1" applyFont="1" applyBorder="1" applyAlignment="1">
      <alignment horizontal="center"/>
    </xf>
    <xf numFmtId="0" fontId="26" fillId="0" borderId="13" xfId="0" applyFont="1" applyFill="1" applyBorder="1" applyAlignment="1" applyProtection="1">
      <alignment horizontal="center"/>
      <protection locked="0"/>
    </xf>
    <xf numFmtId="0" fontId="26" fillId="0" borderId="19" xfId="0" applyFont="1" applyFill="1" applyBorder="1" applyAlignment="1" applyProtection="1">
      <alignment horizontal="center"/>
      <protection locked="0"/>
    </xf>
    <xf numFmtId="0" fontId="30" fillId="0" borderId="15" xfId="0" applyNumberFormat="1" applyFont="1" applyBorder="1" applyAlignment="1">
      <alignment horizontal="center"/>
    </xf>
    <xf numFmtId="0" fontId="30" fillId="0" borderId="21" xfId="0" applyNumberFormat="1" applyFont="1" applyBorder="1" applyAlignment="1">
      <alignment horizontal="center"/>
    </xf>
    <xf numFmtId="0" fontId="15" fillId="0" borderId="57" xfId="0" applyFont="1" applyFill="1" applyBorder="1" applyAlignment="1">
      <alignment horizontal="center"/>
    </xf>
    <xf numFmtId="0" fontId="30" fillId="0" borderId="56" xfId="0" applyNumberFormat="1" applyFont="1" applyBorder="1" applyAlignment="1">
      <alignment horizontal="center"/>
    </xf>
    <xf numFmtId="0" fontId="0" fillId="2" borderId="28" xfId="0" applyFill="1" applyBorder="1" applyAlignment="1">
      <alignment horizontal="left" vertical="top"/>
    </xf>
    <xf numFmtId="0" fontId="0" fillId="2" borderId="0" xfId="0" applyFill="1" applyBorder="1" applyAlignment="1"/>
    <xf numFmtId="0" fontId="0" fillId="2" borderId="43" xfId="0" applyFill="1" applyBorder="1" applyAlignment="1"/>
    <xf numFmtId="0" fontId="0" fillId="2" borderId="25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5" xfId="0" applyFill="1" applyBorder="1" applyAlignment="1"/>
    <xf numFmtId="0" fontId="5" fillId="3" borderId="24" xfId="0" applyFont="1" applyFill="1" applyBorder="1" applyAlignment="1">
      <alignment horizontal="left" vertical="top"/>
    </xf>
    <xf numFmtId="0" fontId="0" fillId="0" borderId="43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8" fillId="3" borderId="47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/>
    </xf>
    <xf numFmtId="0" fontId="8" fillId="3" borderId="37" xfId="0" applyFont="1" applyFill="1" applyBorder="1" applyAlignment="1">
      <alignment horizontal="center"/>
    </xf>
    <xf numFmtId="0" fontId="0" fillId="0" borderId="38" xfId="0" applyBorder="1" applyAlignment="1">
      <alignment horizontal="center"/>
    </xf>
    <xf numFmtId="0" fontId="5" fillId="3" borderId="43" xfId="0" applyFont="1" applyFill="1" applyBorder="1" applyAlignment="1"/>
    <xf numFmtId="0" fontId="0" fillId="3" borderId="25" xfId="0" applyFill="1" applyBorder="1" applyAlignment="1"/>
    <xf numFmtId="0" fontId="0" fillId="3" borderId="4" xfId="0" applyFill="1" applyBorder="1" applyAlignment="1"/>
    <xf numFmtId="0" fontId="0" fillId="3" borderId="5" xfId="0" applyFill="1" applyBorder="1" applyAlignment="1"/>
    <xf numFmtId="0" fontId="8" fillId="3" borderId="38" xfId="0" applyFont="1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2" borderId="44" xfId="0" applyFill="1" applyBorder="1" applyAlignment="1"/>
    <xf numFmtId="0" fontId="0" fillId="2" borderId="45" xfId="0" applyFill="1" applyBorder="1" applyAlignment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3" borderId="46" xfId="0" applyFont="1" applyFill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5" xfId="0" applyBorder="1" applyAlignment="1">
      <alignment horizontal="center"/>
    </xf>
    <xf numFmtId="0" fontId="12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3" borderId="46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Alignment="1"/>
    <xf numFmtId="0" fontId="2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21" fillId="0" borderId="0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21" fillId="0" borderId="0" xfId="0" applyFont="1" applyBorder="1" applyAlignment="1"/>
    <xf numFmtId="0" fontId="21" fillId="0" borderId="29" xfId="0" applyFont="1" applyBorder="1" applyAlignment="1"/>
    <xf numFmtId="0" fontId="20" fillId="0" borderId="47" xfId="0" applyFont="1" applyBorder="1" applyAlignment="1">
      <alignment horizontal="center"/>
    </xf>
    <xf numFmtId="0" fontId="20" fillId="0" borderId="48" xfId="0" applyFont="1" applyBorder="1" applyAlignment="1">
      <alignment horizontal="center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Border="1" applyAlignment="1"/>
    <xf numFmtId="0" fontId="14" fillId="2" borderId="46" xfId="0" applyFont="1" applyFill="1" applyBorder="1" applyAlignment="1">
      <alignment horizontal="center"/>
    </xf>
    <xf numFmtId="0" fontId="9" fillId="0" borderId="52" xfId="0" applyFont="1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42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5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52" xfId="0" applyBorder="1" applyAlignment="1">
      <alignment vertical="top" wrapText="1"/>
    </xf>
    <xf numFmtId="0" fontId="22" fillId="3" borderId="0" xfId="0" applyFont="1" applyFill="1" applyBorder="1" applyAlignment="1">
      <alignment horizontal="center" vertical="center" wrapText="1"/>
    </xf>
    <xf numFmtId="0" fontId="14" fillId="2" borderId="46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23" fillId="0" borderId="24" xfId="0" applyFont="1" applyBorder="1" applyAlignment="1">
      <alignment horizontal="center"/>
    </xf>
    <xf numFmtId="0" fontId="23" fillId="0" borderId="43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5" fillId="3" borderId="52" xfId="0" applyFont="1" applyFill="1" applyBorder="1" applyAlignment="1" applyProtection="1">
      <alignment horizontal="left" vertical="top" wrapText="1"/>
      <protection hidden="1"/>
    </xf>
    <xf numFmtId="0" fontId="0" fillId="0" borderId="53" xfId="0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4" fillId="2" borderId="46" xfId="0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22" fontId="5" fillId="4" borderId="26" xfId="0" applyNumberFormat="1" applyFont="1" applyFill="1" applyBorder="1" applyAlignment="1" applyProtection="1">
      <alignment horizontal="left"/>
      <protection locked="0"/>
    </xf>
    <xf numFmtId="0" fontId="0" fillId="0" borderId="26" xfId="0" applyBorder="1" applyAlignment="1"/>
    <xf numFmtId="0" fontId="10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0" fillId="0" borderId="44" xfId="0" applyBorder="1" applyAlignment="1"/>
    <xf numFmtId="0" fontId="0" fillId="0" borderId="45" xfId="0" applyBorder="1" applyAlignment="1"/>
    <xf numFmtId="0" fontId="12" fillId="0" borderId="0" xfId="0" applyFont="1" applyFill="1" applyAlignment="1">
      <alignment horizontal="center" vertical="center"/>
    </xf>
    <xf numFmtId="22" fontId="5" fillId="3" borderId="26" xfId="0" applyNumberFormat="1" applyFont="1" applyFill="1" applyBorder="1" applyAlignment="1" applyProtection="1">
      <alignment horizontal="left"/>
      <protection locked="0"/>
    </xf>
    <xf numFmtId="0" fontId="0" fillId="3" borderId="26" xfId="0" applyFill="1" applyBorder="1" applyAlignment="1"/>
    <xf numFmtId="0" fontId="9" fillId="0" borderId="59" xfId="0" applyNumberFormat="1" applyFont="1" applyBorder="1" applyAlignment="1">
      <alignment horizontal="center"/>
    </xf>
    <xf numFmtId="0" fontId="9" fillId="0" borderId="13" xfId="0" applyNumberFormat="1" applyFont="1" applyBorder="1" applyAlignment="1">
      <alignment horizontal="center"/>
    </xf>
    <xf numFmtId="0" fontId="9" fillId="0" borderId="19" xfId="0" applyNumberFormat="1" applyFont="1" applyBorder="1" applyAlignment="1">
      <alignment horizontal="center"/>
    </xf>
    <xf numFmtId="0" fontId="16" fillId="0" borderId="29" xfId="0" applyNumberFormat="1" applyFont="1" applyBorder="1" applyAlignment="1">
      <alignment horizontal="center" textRotation="90" wrapText="1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31" xfId="0" applyFont="1" applyBorder="1" applyAlignment="1" applyProtection="1">
      <alignment horizontal="center"/>
      <protection locked="0"/>
    </xf>
    <xf numFmtId="0" fontId="5" fillId="0" borderId="33" xfId="0" applyFont="1" applyBorder="1" applyAlignment="1" applyProtection="1">
      <alignment horizontal="center"/>
      <protection locked="0"/>
    </xf>
    <xf numFmtId="0" fontId="9" fillId="0" borderId="12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5" fillId="0" borderId="58" xfId="0" applyNumberFormat="1" applyFont="1" applyBorder="1" applyAlignment="1">
      <alignment horizontal="center" textRotation="90" wrapText="1"/>
    </xf>
    <xf numFmtId="0" fontId="15" fillId="0" borderId="60" xfId="0" applyFont="1" applyFill="1" applyBorder="1" applyAlignment="1">
      <alignment horizontal="center"/>
    </xf>
    <xf numFmtId="0" fontId="33" fillId="0" borderId="37" xfId="0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33" fillId="0" borderId="17" xfId="0" applyFont="1" applyBorder="1" applyAlignment="1">
      <alignment horizontal="center"/>
    </xf>
    <xf numFmtId="0" fontId="33" fillId="0" borderId="6" xfId="0" applyFont="1" applyBorder="1" applyAlignment="1">
      <alignment horizontal="center"/>
    </xf>
    <xf numFmtId="0" fontId="32" fillId="0" borderId="38" xfId="0" applyNumberFormat="1" applyFont="1" applyBorder="1" applyAlignment="1">
      <alignment horizontal="center"/>
    </xf>
    <xf numFmtId="0" fontId="32" fillId="0" borderId="1" xfId="0" applyNumberFormat="1" applyFont="1" applyBorder="1" applyAlignment="1">
      <alignment horizontal="center"/>
    </xf>
    <xf numFmtId="0" fontId="32" fillId="0" borderId="18" xfId="0" applyNumberFormat="1" applyFont="1" applyBorder="1" applyAlignment="1">
      <alignment horizontal="center"/>
    </xf>
    <xf numFmtId="0" fontId="32" fillId="0" borderId="7" xfId="0" applyNumberFormat="1" applyFont="1" applyBorder="1" applyAlignment="1">
      <alignment horizontal="center"/>
    </xf>
    <xf numFmtId="0" fontId="5" fillId="0" borderId="37" xfId="0" applyFont="1" applyBorder="1" applyAlignment="1" applyProtection="1">
      <alignment horizontal="center" wrapText="1"/>
      <protection locked="0"/>
    </xf>
    <xf numFmtId="0" fontId="0" fillId="0" borderId="39" xfId="0" applyBorder="1" applyAlignment="1">
      <alignment horizontal="center"/>
    </xf>
    <xf numFmtId="0" fontId="5" fillId="0" borderId="56" xfId="0" applyFont="1" applyBorder="1" applyAlignment="1" applyProtection="1">
      <alignment horizontal="center" wrapText="1"/>
      <protection locked="0"/>
    </xf>
    <xf numFmtId="0" fontId="9" fillId="0" borderId="15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41" fontId="9" fillId="0" borderId="1" xfId="3" applyFont="1" applyBorder="1" applyAlignment="1">
      <alignment horizontal="center"/>
    </xf>
    <xf numFmtId="0" fontId="5" fillId="0" borderId="37" xfId="0" applyFont="1" applyBorder="1" applyAlignment="1" applyProtection="1">
      <alignment horizontal="center" vertical="top" wrapText="1"/>
      <protection locked="0"/>
    </xf>
    <xf numFmtId="0" fontId="5" fillId="0" borderId="38" xfId="0" applyFont="1" applyBorder="1" applyAlignment="1" applyProtection="1">
      <alignment horizontal="center" vertical="top"/>
      <protection locked="0"/>
    </xf>
    <xf numFmtId="0" fontId="5" fillId="0" borderId="39" xfId="0" applyFont="1" applyBorder="1" applyAlignment="1" applyProtection="1">
      <alignment horizontal="center" vertical="top"/>
      <protection locked="0"/>
    </xf>
    <xf numFmtId="0" fontId="5" fillId="0" borderId="12" xfId="0" applyFont="1" applyFill="1" applyBorder="1" applyProtection="1">
      <protection locked="0"/>
    </xf>
    <xf numFmtId="0" fontId="31" fillId="0" borderId="14" xfId="0" applyFont="1" applyBorder="1" applyAlignment="1">
      <alignment horizontal="center" vertical="center"/>
    </xf>
    <xf numFmtId="0" fontId="5" fillId="0" borderId="17" xfId="0" applyFont="1" applyFill="1" applyBorder="1" applyProtection="1">
      <protection locked="0"/>
    </xf>
    <xf numFmtId="41" fontId="9" fillId="0" borderId="18" xfId="3" applyFont="1" applyBorder="1" applyAlignment="1">
      <alignment horizontal="center"/>
    </xf>
    <xf numFmtId="0" fontId="31" fillId="0" borderId="20" xfId="0" applyFont="1" applyBorder="1" applyAlignment="1">
      <alignment horizontal="center" vertical="center"/>
    </xf>
    <xf numFmtId="0" fontId="10" fillId="4" borderId="0" xfId="2" applyFont="1" applyFill="1" applyAlignment="1">
      <alignment horizontal="center"/>
    </xf>
    <xf numFmtId="0" fontId="9" fillId="4" borderId="0" xfId="2" applyFill="1" applyAlignment="1">
      <alignment horizontal="center"/>
    </xf>
    <xf numFmtId="0" fontId="9" fillId="0" borderId="0" xfId="2" applyFill="1" applyAlignment="1">
      <alignment horizontal="center"/>
    </xf>
    <xf numFmtId="0" fontId="9" fillId="0" borderId="0" xfId="2" applyFill="1"/>
    <xf numFmtId="0" fontId="9" fillId="0" borderId="52" xfId="2" applyFont="1" applyBorder="1" applyAlignment="1">
      <alignment vertical="top" wrapText="1"/>
    </xf>
    <xf numFmtId="0" fontId="9" fillId="0" borderId="53" xfId="2" applyBorder="1" applyAlignment="1">
      <alignment vertical="top" wrapText="1"/>
    </xf>
    <xf numFmtId="0" fontId="9" fillId="0" borderId="54" xfId="2" applyBorder="1" applyAlignment="1">
      <alignment vertical="top" wrapText="1"/>
    </xf>
    <xf numFmtId="0" fontId="12" fillId="4" borderId="0" xfId="2" applyNumberFormat="1" applyFont="1" applyFill="1" applyAlignment="1">
      <alignment horizontal="center" vertical="center" wrapText="1"/>
    </xf>
    <xf numFmtId="0" fontId="9" fillId="4" borderId="0" xfId="2" applyNumberFormat="1" applyFill="1" applyAlignment="1">
      <alignment vertical="center" wrapText="1"/>
    </xf>
    <xf numFmtId="0" fontId="9" fillId="0" borderId="42" xfId="2" applyBorder="1" applyAlignment="1">
      <alignment vertical="top" wrapText="1"/>
    </xf>
    <xf numFmtId="0" fontId="9" fillId="0" borderId="0" xfId="2" applyBorder="1" applyAlignment="1">
      <alignment vertical="top" wrapText="1"/>
    </xf>
    <xf numFmtId="0" fontId="9" fillId="0" borderId="55" xfId="2" applyBorder="1" applyAlignment="1">
      <alignment vertical="top" wrapText="1"/>
    </xf>
    <xf numFmtId="0" fontId="14" fillId="2" borderId="46" xfId="2" applyFont="1" applyFill="1" applyBorder="1" applyAlignment="1">
      <alignment horizontal="center"/>
    </xf>
    <xf numFmtId="0" fontId="9" fillId="0" borderId="44" xfId="2" applyBorder="1" applyAlignment="1"/>
    <xf numFmtId="0" fontId="9" fillId="0" borderId="45" xfId="2" applyBorder="1" applyAlignment="1"/>
    <xf numFmtId="0" fontId="9" fillId="4" borderId="0" xfId="2" applyFill="1" applyBorder="1" applyAlignment="1"/>
    <xf numFmtId="0" fontId="9" fillId="0" borderId="0" xfId="2" applyFill="1" applyBorder="1" applyAlignment="1">
      <alignment horizontal="center"/>
    </xf>
    <xf numFmtId="0" fontId="9" fillId="0" borderId="0" xfId="2"/>
    <xf numFmtId="0" fontId="22" fillId="4" borderId="0" xfId="2" applyFont="1" applyFill="1" applyBorder="1" applyAlignment="1">
      <alignment horizontal="center" vertical="center" wrapText="1"/>
    </xf>
    <xf numFmtId="0" fontId="9" fillId="0" borderId="0" xfId="2" applyFill="1" applyBorder="1" applyAlignment="1">
      <alignment horizontal="center" wrapText="1"/>
    </xf>
    <xf numFmtId="0" fontId="9" fillId="0" borderId="0" xfId="2" applyBorder="1" applyAlignment="1">
      <alignment wrapText="1"/>
    </xf>
    <xf numFmtId="0" fontId="22" fillId="0" borderId="0" xfId="2" applyFont="1" applyAlignment="1">
      <alignment horizontal="center" vertical="center" wrapText="1"/>
    </xf>
    <xf numFmtId="0" fontId="25" fillId="0" borderId="0" xfId="2" applyFont="1" applyFill="1" applyBorder="1" applyAlignment="1">
      <alignment horizontal="left" wrapText="1"/>
    </xf>
    <xf numFmtId="0" fontId="25" fillId="0" borderId="0" xfId="2" applyFont="1" applyBorder="1" applyAlignment="1">
      <alignment horizontal="left" wrapText="1"/>
    </xf>
    <xf numFmtId="0" fontId="25" fillId="4" borderId="0" xfId="2" applyFont="1" applyFill="1" applyBorder="1" applyAlignment="1">
      <alignment horizontal="left" vertical="center" wrapText="1"/>
    </xf>
    <xf numFmtId="0" fontId="9" fillId="0" borderId="0" xfId="2" applyAlignment="1">
      <alignment vertical="center" wrapText="1"/>
    </xf>
    <xf numFmtId="0" fontId="9" fillId="2" borderId="44" xfId="2" applyFill="1" applyBorder="1" applyAlignment="1"/>
    <xf numFmtId="0" fontId="9" fillId="2" borderId="45" xfId="2" applyFill="1" applyBorder="1" applyAlignment="1"/>
    <xf numFmtId="0" fontId="9" fillId="0" borderId="28" xfId="2" applyFill="1" applyBorder="1" applyAlignment="1">
      <alignment horizontal="center"/>
    </xf>
    <xf numFmtId="0" fontId="9" fillId="4" borderId="0" xfId="2" applyFill="1" applyAlignment="1">
      <alignment horizontal="center"/>
    </xf>
    <xf numFmtId="0" fontId="9" fillId="4" borderId="0" xfId="2" applyFill="1"/>
    <xf numFmtId="0" fontId="27" fillId="4" borderId="0" xfId="2" applyFont="1" applyFill="1" applyBorder="1" applyAlignment="1">
      <alignment horizontal="left" vertical="center" wrapText="1"/>
    </xf>
    <xf numFmtId="0" fontId="27" fillId="4" borderId="0" xfId="2" applyFont="1" applyFill="1" applyBorder="1" applyAlignment="1">
      <alignment horizontal="center" vertical="center" wrapText="1"/>
    </xf>
    <xf numFmtId="0" fontId="27" fillId="0" borderId="0" xfId="2" applyFont="1" applyFill="1" applyBorder="1" applyAlignment="1">
      <alignment horizontal="left" wrapText="1"/>
    </xf>
    <xf numFmtId="0" fontId="27" fillId="0" borderId="0" xfId="2" applyFont="1" applyBorder="1" applyAlignment="1">
      <alignment horizontal="left" wrapText="1"/>
    </xf>
    <xf numFmtId="0" fontId="27" fillId="4" borderId="26" xfId="2" applyFont="1" applyFill="1" applyBorder="1" applyAlignment="1">
      <alignment horizontal="left" vertical="center" wrapText="1"/>
    </xf>
    <xf numFmtId="0" fontId="25" fillId="4" borderId="2" xfId="2" applyFont="1" applyFill="1" applyBorder="1" applyAlignment="1">
      <alignment horizontal="left" vertical="center" wrapText="1"/>
    </xf>
    <xf numFmtId="0" fontId="25" fillId="4" borderId="2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 applyProtection="1">
      <alignment horizontal="center"/>
      <protection locked="0"/>
    </xf>
    <xf numFmtId="0" fontId="11" fillId="2" borderId="1" xfId="2" applyFont="1" applyFill="1" applyBorder="1" applyProtection="1">
      <protection locked="0"/>
    </xf>
    <xf numFmtId="0" fontId="11" fillId="2" borderId="13" xfId="2" applyFont="1" applyFill="1" applyBorder="1" applyAlignment="1" applyProtection="1">
      <alignment horizontal="center"/>
      <protection locked="0"/>
    </xf>
    <xf numFmtId="0" fontId="11" fillId="2" borderId="26" xfId="2" applyFont="1" applyFill="1" applyBorder="1" applyAlignment="1" applyProtection="1">
      <alignment horizontal="center"/>
      <protection locked="0"/>
    </xf>
    <xf numFmtId="0" fontId="9" fillId="4" borderId="1" xfId="2" applyFont="1" applyFill="1" applyBorder="1" applyAlignment="1" applyProtection="1">
      <alignment horizontal="center" vertical="center"/>
      <protection locked="0"/>
    </xf>
    <xf numFmtId="0" fontId="9" fillId="0" borderId="26" xfId="2" applyBorder="1" applyAlignment="1">
      <alignment horizontal="center"/>
    </xf>
    <xf numFmtId="0" fontId="9" fillId="0" borderId="1" xfId="2" applyFill="1" applyBorder="1" applyAlignment="1">
      <alignment horizontal="center" vertical="center"/>
    </xf>
    <xf numFmtId="0" fontId="9" fillId="0" borderId="9" xfId="2" applyBorder="1" applyAlignment="1">
      <alignment vertical="top" wrapText="1"/>
    </xf>
    <xf numFmtId="0" fontId="9" fillId="0" borderId="2" xfId="2" applyBorder="1" applyAlignment="1">
      <alignment vertical="top" wrapText="1"/>
    </xf>
    <xf numFmtId="0" fontId="9" fillId="0" borderId="10" xfId="2" applyBorder="1" applyAlignment="1">
      <alignment vertical="top" wrapText="1"/>
    </xf>
    <xf numFmtId="0" fontId="9" fillId="4" borderId="0" xfId="2" applyFont="1" applyFill="1" applyBorder="1" applyAlignment="1" applyProtection="1">
      <alignment horizontal="center"/>
      <protection locked="0"/>
    </xf>
    <xf numFmtId="0" fontId="9" fillId="4" borderId="0" xfId="2" applyFont="1" applyFill="1" applyBorder="1"/>
    <xf numFmtId="0" fontId="9" fillId="4" borderId="0" xfId="2" applyFont="1" applyFill="1" applyBorder="1" applyAlignment="1">
      <alignment horizontal="center"/>
    </xf>
    <xf numFmtId="0" fontId="9" fillId="0" borderId="0" xfId="2" applyBorder="1"/>
    <xf numFmtId="0" fontId="9" fillId="4" borderId="0" xfId="1" applyFont="1" applyFill="1" applyBorder="1" applyAlignment="1" applyProtection="1">
      <alignment horizontal="center"/>
    </xf>
    <xf numFmtId="0" fontId="9" fillId="4" borderId="0" xfId="2" applyFill="1" applyBorder="1"/>
    <xf numFmtId="0" fontId="9" fillId="0" borderId="0" xfId="2" applyAlignment="1">
      <alignment horizontal="center"/>
    </xf>
    <xf numFmtId="0" fontId="9" fillId="0" borderId="52" xfId="2" applyBorder="1" applyAlignment="1">
      <alignment vertical="top" wrapText="1"/>
    </xf>
    <xf numFmtId="0" fontId="11" fillId="2" borderId="13" xfId="2" applyFont="1" applyFill="1" applyBorder="1" applyProtection="1">
      <protection locked="0"/>
    </xf>
    <xf numFmtId="0" fontId="11" fillId="2" borderId="26" xfId="2" applyFont="1" applyFill="1" applyBorder="1" applyProtection="1">
      <protection locked="0"/>
    </xf>
    <xf numFmtId="0" fontId="11" fillId="2" borderId="15" xfId="2" applyFont="1" applyFill="1" applyBorder="1" applyProtection="1">
      <protection locked="0"/>
    </xf>
    <xf numFmtId="0" fontId="1" fillId="0" borderId="0" xfId="2" applyFont="1" applyAlignment="1">
      <alignment vertical="center" wrapText="1"/>
    </xf>
    <xf numFmtId="0" fontId="1" fillId="0" borderId="0" xfId="2" applyFont="1" applyAlignment="1">
      <alignment horizontal="center" vertical="center" wrapText="1"/>
    </xf>
    <xf numFmtId="0" fontId="9" fillId="0" borderId="0" xfId="2" applyBorder="1" applyAlignment="1">
      <alignment horizontal="center"/>
    </xf>
    <xf numFmtId="0" fontId="1" fillId="0" borderId="0" xfId="4" applyFont="1" applyBorder="1" applyAlignment="1">
      <alignment horizontal="left" vertical="center"/>
    </xf>
    <xf numFmtId="0" fontId="1" fillId="0" borderId="0" xfId="4" applyFont="1" applyBorder="1" applyAlignment="1">
      <alignment horizontal="center" vertical="center"/>
    </xf>
    <xf numFmtId="0" fontId="9" fillId="0" borderId="1" xfId="2" applyFont="1" applyFill="1" applyBorder="1" applyAlignment="1" applyProtection="1">
      <alignment horizontal="center" vertical="center"/>
      <protection locked="0"/>
    </xf>
    <xf numFmtId="0" fontId="1" fillId="0" borderId="1" xfId="4" applyFont="1" applyFill="1" applyBorder="1" applyAlignment="1">
      <alignment horizontal="left" vertical="center" wrapText="1"/>
    </xf>
    <xf numFmtId="0" fontId="9" fillId="0" borderId="13" xfId="2" applyFont="1" applyFill="1" applyBorder="1" applyAlignment="1">
      <alignment horizontal="left" vertical="center"/>
    </xf>
    <xf numFmtId="0" fontId="9" fillId="0" borderId="26" xfId="2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9" fillId="0" borderId="1" xfId="2" applyFont="1" applyFill="1" applyBorder="1" applyAlignment="1">
      <alignment horizontal="left" vertical="center"/>
    </xf>
    <xf numFmtId="0" fontId="9" fillId="0" borderId="1" xfId="2" applyFont="1" applyFill="1" applyBorder="1" applyAlignment="1">
      <alignment horizontal="center" vertical="center"/>
    </xf>
    <xf numFmtId="0" fontId="1" fillId="0" borderId="13" xfId="4" applyFont="1" applyFill="1" applyBorder="1" applyAlignment="1">
      <alignment horizontal="left" vertical="center" wrapText="1"/>
    </xf>
    <xf numFmtId="0" fontId="1" fillId="0" borderId="26" xfId="4" applyFont="1" applyFill="1" applyBorder="1" applyAlignment="1">
      <alignment horizontal="center"/>
    </xf>
    <xf numFmtId="0" fontId="9" fillId="0" borderId="15" xfId="2" applyFont="1" applyFill="1" applyBorder="1" applyAlignment="1">
      <alignment vertical="center"/>
    </xf>
    <xf numFmtId="0" fontId="1" fillId="0" borderId="1" xfId="6" applyFont="1" applyFill="1" applyBorder="1" applyAlignment="1">
      <alignment horizontal="left" vertical="center" wrapText="1"/>
    </xf>
    <xf numFmtId="0" fontId="1" fillId="0" borderId="1" xfId="5" applyFont="1" applyFill="1" applyBorder="1" applyAlignment="1">
      <alignment horizontal="left" vertical="center" wrapText="1"/>
    </xf>
    <xf numFmtId="0" fontId="1" fillId="0" borderId="1" xfId="4" applyFont="1" applyFill="1" applyBorder="1" applyAlignment="1">
      <alignment horizontal="left" vertical="center"/>
    </xf>
    <xf numFmtId="0" fontId="1" fillId="0" borderId="9" xfId="4" applyFont="1" applyFill="1" applyBorder="1" applyAlignment="1">
      <alignment horizontal="left" vertical="center" wrapText="1"/>
    </xf>
    <xf numFmtId="0" fontId="9" fillId="0" borderId="2" xfId="2" applyFill="1" applyBorder="1" applyAlignment="1">
      <alignment horizontal="center"/>
    </xf>
    <xf numFmtId="0" fontId="9" fillId="0" borderId="10" xfId="2" applyFont="1" applyFill="1" applyBorder="1" applyAlignment="1">
      <alignment vertical="center"/>
    </xf>
    <xf numFmtId="0" fontId="9" fillId="0" borderId="1" xfId="2" applyFill="1" applyBorder="1"/>
    <xf numFmtId="0" fontId="9" fillId="0" borderId="13" xfId="2" applyFill="1" applyBorder="1"/>
    <xf numFmtId="0" fontId="1" fillId="0" borderId="52" xfId="4" applyFont="1" applyFill="1" applyBorder="1" applyAlignment="1">
      <alignment horizontal="left" vertical="center" wrapText="1"/>
    </xf>
    <xf numFmtId="0" fontId="9" fillId="0" borderId="53" xfId="2" applyFill="1" applyBorder="1" applyAlignment="1">
      <alignment horizontal="center"/>
    </xf>
    <xf numFmtId="0" fontId="9" fillId="0" borderId="54" xfId="2" applyFont="1" applyFill="1" applyBorder="1" applyAlignment="1">
      <alignment vertical="center"/>
    </xf>
    <xf numFmtId="0" fontId="30" fillId="0" borderId="37" xfId="0" applyNumberFormat="1" applyFont="1" applyBorder="1" applyAlignment="1">
      <alignment horizontal="center"/>
    </xf>
    <xf numFmtId="0" fontId="30" fillId="0" borderId="12" xfId="0" applyNumberFormat="1" applyFont="1" applyBorder="1" applyAlignment="1">
      <alignment horizontal="center"/>
    </xf>
    <xf numFmtId="0" fontId="30" fillId="0" borderId="17" xfId="0" applyNumberFormat="1" applyFont="1" applyBorder="1" applyAlignment="1">
      <alignment horizontal="center"/>
    </xf>
  </cellXfs>
  <cellStyles count="8">
    <cellStyle name="Hyperlänk" xfId="1" builtinId="8"/>
    <cellStyle name="Normal" xfId="0" builtinId="0"/>
    <cellStyle name="Normal 2" xfId="2"/>
    <cellStyle name="Normal 3" xfId="4"/>
    <cellStyle name="Normal 4" xfId="5"/>
    <cellStyle name="Normal 5" xfId="6"/>
    <cellStyle name="Normal 6" xfId="7"/>
    <cellStyle name="Tusental [0]" xfId="3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5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7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20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7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30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3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3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3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3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3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3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3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3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24</xdr:row>
      <xdr:rowOff>114300</xdr:rowOff>
    </xdr:from>
    <xdr:to>
      <xdr:col>2</xdr:col>
      <xdr:colOff>361950</xdr:colOff>
      <xdr:row>24</xdr:row>
      <xdr:rowOff>295275</xdr:rowOff>
    </xdr:to>
    <xdr:sp macro="" textlink="">
      <xdr:nvSpPr>
        <xdr:cNvPr id="2049" name="Line 2"/>
        <xdr:cNvSpPr>
          <a:spLocks noChangeShapeType="1"/>
        </xdr:cNvSpPr>
      </xdr:nvSpPr>
      <xdr:spPr bwMode="auto">
        <a:xfrm>
          <a:off x="1047750" y="6696075"/>
          <a:ext cx="209550" cy="1809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A3" sqref="A3:U3"/>
    </sheetView>
  </sheetViews>
  <sheetFormatPr defaultRowHeight="12.75"/>
  <cols>
    <col min="1" max="19" width="5.7109375" customWidth="1"/>
    <col min="20" max="21" width="6.42578125" customWidth="1"/>
  </cols>
  <sheetData>
    <row r="1" spans="1:21" s="9" customFormat="1" ht="35.25" customHeight="1">
      <c r="A1" s="219" t="s">
        <v>16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</row>
    <row r="2" spans="1:21" s="9" customFormat="1">
      <c r="A2" s="7"/>
      <c r="B2" s="7"/>
      <c r="C2" s="7"/>
      <c r="D2" s="7"/>
      <c r="E2" s="7"/>
    </row>
    <row r="3" spans="1:21" s="9" customFormat="1" ht="20.25">
      <c r="A3" s="216" t="s">
        <v>105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</row>
    <row r="4" spans="1:21" s="38" customFormat="1" ht="11.25" customHeight="1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</row>
    <row r="5" spans="1:21" s="2" customFormat="1" ht="20.25" customHeight="1">
      <c r="A5" s="221" t="s">
        <v>63</v>
      </c>
      <c r="B5" s="222"/>
      <c r="C5" s="70"/>
      <c r="D5" s="70"/>
      <c r="E5" s="70"/>
      <c r="F5" s="70"/>
      <c r="G5" s="221" t="s">
        <v>59</v>
      </c>
      <c r="H5" s="221"/>
      <c r="I5" s="70"/>
      <c r="J5" s="70"/>
      <c r="K5" s="70"/>
      <c r="L5" s="70"/>
      <c r="M5" s="70"/>
      <c r="N5" s="70"/>
      <c r="O5" s="70"/>
      <c r="P5" s="221" t="s">
        <v>58</v>
      </c>
      <c r="Q5" s="222"/>
      <c r="R5" s="70"/>
      <c r="S5" s="70"/>
      <c r="T5" s="70"/>
      <c r="U5" s="70"/>
    </row>
    <row r="6" spans="1:21" s="38" customFormat="1" ht="11.25" customHeight="1" thickBo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</row>
    <row r="7" spans="1:21" s="2" customFormat="1" ht="20.25" customHeight="1" thickBot="1">
      <c r="A7" s="223" t="s">
        <v>64</v>
      </c>
      <c r="B7" s="224"/>
      <c r="C7" s="72"/>
      <c r="F7" s="225" t="s">
        <v>65</v>
      </c>
      <c r="G7" s="226"/>
      <c r="H7" s="71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1" s="38" customFormat="1" ht="11.25" customHeight="1" thickBot="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1" s="2" customFormat="1" ht="20.25" customHeight="1" thickBot="1">
      <c r="A9" s="218" t="s">
        <v>38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2" t="s">
        <v>60</v>
      </c>
      <c r="Q9" s="214"/>
      <c r="R9" s="214"/>
      <c r="S9" s="215"/>
      <c r="T9" s="212" t="s">
        <v>61</v>
      </c>
      <c r="U9" s="213"/>
    </row>
    <row r="10" spans="1:21" s="2" customFormat="1" ht="22.5" customHeight="1" thickBot="1">
      <c r="A10" s="195" t="s">
        <v>9</v>
      </c>
      <c r="B10" s="196"/>
      <c r="C10" s="196"/>
      <c r="D10" s="195" t="s">
        <v>10</v>
      </c>
      <c r="E10" s="196"/>
      <c r="F10" s="196"/>
      <c r="G10" s="195" t="s">
        <v>11</v>
      </c>
      <c r="H10" s="196"/>
      <c r="I10" s="196"/>
      <c r="J10" s="195" t="s">
        <v>12</v>
      </c>
      <c r="K10" s="196"/>
      <c r="L10" s="196"/>
      <c r="M10" s="195" t="s">
        <v>13</v>
      </c>
      <c r="N10" s="196"/>
      <c r="O10" s="196"/>
      <c r="P10" s="197" t="s">
        <v>56</v>
      </c>
      <c r="Q10" s="198"/>
      <c r="R10" s="203" t="s">
        <v>55</v>
      </c>
      <c r="S10" s="204"/>
      <c r="T10" s="205"/>
      <c r="U10" s="206"/>
    </row>
    <row r="11" spans="1:21" s="2" customFormat="1" ht="34.5">
      <c r="A11" s="74" t="s">
        <v>54</v>
      </c>
      <c r="B11" s="75" t="s">
        <v>56</v>
      </c>
      <c r="C11" s="73" t="s">
        <v>55</v>
      </c>
      <c r="D11" s="74" t="s">
        <v>54</v>
      </c>
      <c r="E11" s="75" t="s">
        <v>56</v>
      </c>
      <c r="F11" s="73" t="s">
        <v>55</v>
      </c>
      <c r="G11" s="74" t="s">
        <v>54</v>
      </c>
      <c r="H11" s="75" t="s">
        <v>56</v>
      </c>
      <c r="I11" s="73" t="s">
        <v>55</v>
      </c>
      <c r="J11" s="74" t="s">
        <v>54</v>
      </c>
      <c r="K11" s="75" t="s">
        <v>56</v>
      </c>
      <c r="L11" s="73" t="s">
        <v>55</v>
      </c>
      <c r="M11" s="74" t="s">
        <v>54</v>
      </c>
      <c r="N11" s="75" t="s">
        <v>56</v>
      </c>
      <c r="O11" s="73" t="s">
        <v>55</v>
      </c>
      <c r="P11" s="79" t="s">
        <v>54</v>
      </c>
      <c r="Q11" s="80" t="s">
        <v>62</v>
      </c>
      <c r="R11" s="80" t="s">
        <v>54</v>
      </c>
      <c r="S11" s="81" t="s">
        <v>62</v>
      </c>
      <c r="T11" s="199"/>
      <c r="U11" s="200"/>
    </row>
    <row r="12" spans="1:21" ht="31.5" customHeight="1" thickBot="1">
      <c r="A12" s="77"/>
      <c r="B12" s="78"/>
      <c r="C12" s="76"/>
      <c r="D12" s="77"/>
      <c r="E12" s="78"/>
      <c r="F12" s="76"/>
      <c r="G12" s="77"/>
      <c r="H12" s="78"/>
      <c r="I12" s="76"/>
      <c r="J12" s="77"/>
      <c r="K12" s="78"/>
      <c r="L12" s="76"/>
      <c r="M12" s="77"/>
      <c r="N12" s="78"/>
      <c r="O12" s="76"/>
      <c r="P12" s="82"/>
      <c r="Q12" s="83"/>
      <c r="R12" s="83"/>
      <c r="S12" s="84"/>
      <c r="T12" s="201"/>
      <c r="U12" s="202"/>
    </row>
    <row r="13" spans="1:21" ht="22.5" customHeight="1">
      <c r="A13" s="191" t="s">
        <v>29</v>
      </c>
      <c r="B13" s="192"/>
      <c r="C13" s="192"/>
      <c r="D13" s="191" t="s">
        <v>29</v>
      </c>
      <c r="E13" s="192"/>
      <c r="F13" s="192"/>
      <c r="G13" s="191" t="s">
        <v>29</v>
      </c>
      <c r="H13" s="192"/>
      <c r="I13" s="192"/>
      <c r="J13" s="191" t="s">
        <v>29</v>
      </c>
      <c r="K13" s="192"/>
      <c r="L13" s="192"/>
      <c r="M13" s="191" t="s">
        <v>29</v>
      </c>
      <c r="N13" s="192"/>
      <c r="O13" s="192"/>
      <c r="P13" s="184"/>
      <c r="Q13" s="185"/>
      <c r="R13" s="185"/>
      <c r="S13" s="185"/>
      <c r="T13" s="186"/>
      <c r="U13" s="187"/>
    </row>
    <row r="14" spans="1:21" ht="22.5" customHeight="1" thickBot="1">
      <c r="A14" s="193"/>
      <c r="B14" s="194"/>
      <c r="C14" s="194"/>
      <c r="D14" s="193"/>
      <c r="E14" s="194"/>
      <c r="F14" s="194"/>
      <c r="G14" s="193"/>
      <c r="H14" s="194"/>
      <c r="I14" s="194"/>
      <c r="J14" s="193"/>
      <c r="K14" s="194"/>
      <c r="L14" s="194"/>
      <c r="M14" s="193"/>
      <c r="N14" s="194"/>
      <c r="O14" s="194"/>
      <c r="P14" s="188"/>
      <c r="Q14" s="189"/>
      <c r="R14" s="189"/>
      <c r="S14" s="189"/>
      <c r="T14" s="189"/>
      <c r="U14" s="190"/>
    </row>
    <row r="15" spans="1:21" ht="22.5" customHeight="1" thickBot="1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</row>
    <row r="16" spans="1:21" s="2" customFormat="1" ht="20.25" customHeight="1" thickBot="1">
      <c r="A16" s="218" t="s">
        <v>57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1"/>
      <c r="M16" s="209" t="s">
        <v>60</v>
      </c>
      <c r="N16" s="210"/>
      <c r="O16" s="210"/>
      <c r="P16" s="211"/>
      <c r="Q16" s="207" t="s">
        <v>61</v>
      </c>
      <c r="R16" s="208"/>
    </row>
    <row r="17" spans="1:18" s="2" customFormat="1" ht="22.5" customHeight="1" thickBot="1">
      <c r="A17" s="195" t="s">
        <v>9</v>
      </c>
      <c r="B17" s="196"/>
      <c r="C17" s="196"/>
      <c r="D17" s="195" t="s">
        <v>10</v>
      </c>
      <c r="E17" s="196"/>
      <c r="F17" s="196"/>
      <c r="G17" s="195" t="s">
        <v>11</v>
      </c>
      <c r="H17" s="196"/>
      <c r="I17" s="196"/>
      <c r="J17" s="195" t="s">
        <v>12</v>
      </c>
      <c r="K17" s="196"/>
      <c r="L17" s="196"/>
      <c r="M17" s="197" t="s">
        <v>56</v>
      </c>
      <c r="N17" s="198"/>
      <c r="O17" s="203" t="s">
        <v>55</v>
      </c>
      <c r="P17" s="204"/>
      <c r="Q17" s="205"/>
      <c r="R17" s="206"/>
    </row>
    <row r="18" spans="1:18" s="2" customFormat="1" ht="34.5">
      <c r="A18" s="74" t="s">
        <v>54</v>
      </c>
      <c r="B18" s="75" t="s">
        <v>56</v>
      </c>
      <c r="C18" s="73" t="s">
        <v>55</v>
      </c>
      <c r="D18" s="74" t="s">
        <v>54</v>
      </c>
      <c r="E18" s="75" t="s">
        <v>56</v>
      </c>
      <c r="F18" s="73" t="s">
        <v>55</v>
      </c>
      <c r="G18" s="74" t="s">
        <v>54</v>
      </c>
      <c r="H18" s="75" t="s">
        <v>56</v>
      </c>
      <c r="I18" s="73" t="s">
        <v>55</v>
      </c>
      <c r="J18" s="74" t="s">
        <v>54</v>
      </c>
      <c r="K18" s="75" t="s">
        <v>56</v>
      </c>
      <c r="L18" s="73" t="s">
        <v>55</v>
      </c>
      <c r="M18" s="79" t="s">
        <v>54</v>
      </c>
      <c r="N18" s="80" t="s">
        <v>62</v>
      </c>
      <c r="O18" s="80" t="s">
        <v>54</v>
      </c>
      <c r="P18" s="81" t="s">
        <v>62</v>
      </c>
      <c r="Q18" s="199"/>
      <c r="R18" s="200"/>
    </row>
    <row r="19" spans="1:18" ht="31.5" customHeight="1" thickBot="1">
      <c r="A19" s="77"/>
      <c r="B19" s="78"/>
      <c r="C19" s="76"/>
      <c r="D19" s="77"/>
      <c r="E19" s="78"/>
      <c r="F19" s="76"/>
      <c r="G19" s="77"/>
      <c r="H19" s="78"/>
      <c r="I19" s="76"/>
      <c r="J19" s="77"/>
      <c r="K19" s="78"/>
      <c r="L19" s="76"/>
      <c r="M19" s="82"/>
      <c r="N19" s="83"/>
      <c r="O19" s="83"/>
      <c r="P19" s="84"/>
      <c r="Q19" s="201"/>
      <c r="R19" s="202"/>
    </row>
    <row r="20" spans="1:18" ht="22.5" customHeight="1">
      <c r="A20" s="191" t="s">
        <v>29</v>
      </c>
      <c r="B20" s="192"/>
      <c r="C20" s="192"/>
      <c r="D20" s="191" t="s">
        <v>29</v>
      </c>
      <c r="E20" s="192"/>
      <c r="F20" s="192"/>
      <c r="G20" s="191" t="s">
        <v>29</v>
      </c>
      <c r="H20" s="192"/>
      <c r="I20" s="192"/>
      <c r="J20" s="191" t="s">
        <v>29</v>
      </c>
      <c r="K20" s="192"/>
      <c r="L20" s="192"/>
      <c r="M20" s="184"/>
      <c r="N20" s="185"/>
      <c r="O20" s="185"/>
      <c r="P20" s="185"/>
      <c r="Q20" s="186"/>
      <c r="R20" s="187"/>
    </row>
    <row r="21" spans="1:18" ht="22.5" customHeight="1" thickBot="1">
      <c r="A21" s="193"/>
      <c r="B21" s="194"/>
      <c r="C21" s="194"/>
      <c r="D21" s="193"/>
      <c r="E21" s="194"/>
      <c r="F21" s="194"/>
      <c r="G21" s="193"/>
      <c r="H21" s="194"/>
      <c r="I21" s="194"/>
      <c r="J21" s="193"/>
      <c r="K21" s="194"/>
      <c r="L21" s="194"/>
      <c r="M21" s="188"/>
      <c r="N21" s="189"/>
      <c r="O21" s="189"/>
      <c r="P21" s="189"/>
      <c r="Q21" s="189"/>
      <c r="R21" s="190"/>
    </row>
  </sheetData>
  <mergeCells count="41">
    <mergeCell ref="T11:U12"/>
    <mergeCell ref="R10:S10"/>
    <mergeCell ref="P13:U14"/>
    <mergeCell ref="A16:L16"/>
    <mergeCell ref="A1:U1"/>
    <mergeCell ref="A5:B5"/>
    <mergeCell ref="G5:H5"/>
    <mergeCell ref="P5:Q5"/>
    <mergeCell ref="A7:B7"/>
    <mergeCell ref="F7:G7"/>
    <mergeCell ref="T9:U9"/>
    <mergeCell ref="P9:S9"/>
    <mergeCell ref="T10:U10"/>
    <mergeCell ref="P10:Q10"/>
    <mergeCell ref="A3:U3"/>
    <mergeCell ref="A9:O9"/>
    <mergeCell ref="A10:C10"/>
    <mergeCell ref="Q17:R17"/>
    <mergeCell ref="D10:F10"/>
    <mergeCell ref="J10:L10"/>
    <mergeCell ref="M10:O10"/>
    <mergeCell ref="G10:I10"/>
    <mergeCell ref="Q16:R16"/>
    <mergeCell ref="M16:P16"/>
    <mergeCell ref="M13:O14"/>
    <mergeCell ref="M20:R21"/>
    <mergeCell ref="A20:C21"/>
    <mergeCell ref="G13:I14"/>
    <mergeCell ref="J13:L14"/>
    <mergeCell ref="J20:L21"/>
    <mergeCell ref="D20:F21"/>
    <mergeCell ref="G20:I21"/>
    <mergeCell ref="A17:C17"/>
    <mergeCell ref="D17:F17"/>
    <mergeCell ref="A13:C14"/>
    <mergeCell ref="D13:F14"/>
    <mergeCell ref="G17:I17"/>
    <mergeCell ref="J17:L17"/>
    <mergeCell ref="M17:N17"/>
    <mergeCell ref="Q18:R19"/>
    <mergeCell ref="O17:P17"/>
  </mergeCells>
  <phoneticPr fontId="2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0"/>
  <dimension ref="A1:R51"/>
  <sheetViews>
    <sheetView topLeftCell="A17" workbookViewId="0">
      <selection activeCell="A3" sqref="A1:U16"/>
    </sheetView>
  </sheetViews>
  <sheetFormatPr defaultRowHeight="12.75" outlineLevelRow="1" outlineLevelCol="1"/>
  <cols>
    <col min="1" max="1" width="4.5703125" style="362" customWidth="1"/>
    <col min="2" max="2" width="4.42578125" style="325" customWidth="1"/>
    <col min="3" max="3" width="21" style="325" customWidth="1"/>
    <col min="4" max="4" width="19.28515625" style="325" customWidth="1" outlineLevel="1"/>
    <col min="5" max="5" width="8.42578125" style="325" customWidth="1" outlineLevel="1"/>
    <col min="6" max="6" width="5" style="362" customWidth="1" outlineLevel="1"/>
    <col min="7" max="7" width="1.42578125" style="362" customWidth="1"/>
    <col min="8" max="8" width="18.42578125" style="325" customWidth="1" outlineLevel="1"/>
    <col min="9" max="9" width="6.7109375" style="325" customWidth="1" outlineLevel="1"/>
    <col min="10" max="10" width="6.28515625" style="325" customWidth="1" outlineLevel="1"/>
    <col min="11" max="11" width="7" style="310" customWidth="1"/>
    <col min="12" max="16384" width="9.140625" style="325"/>
  </cols>
  <sheetData>
    <row r="1" spans="1:18" s="311" customFormat="1" ht="35.25" customHeight="1">
      <c r="A1" s="308" t="s">
        <v>36</v>
      </c>
      <c r="B1" s="309"/>
      <c r="C1" s="309"/>
      <c r="D1" s="309"/>
      <c r="E1" s="309"/>
      <c r="F1" s="309"/>
      <c r="G1" s="309"/>
      <c r="H1" s="309"/>
      <c r="I1" s="309"/>
      <c r="J1" s="309"/>
      <c r="K1" s="310"/>
      <c r="M1" s="312" t="s">
        <v>70</v>
      </c>
      <c r="N1" s="313"/>
      <c r="O1" s="313"/>
      <c r="P1" s="313"/>
      <c r="Q1" s="313"/>
      <c r="R1" s="314"/>
    </row>
    <row r="2" spans="1:18" s="311" customFormat="1" ht="38.25" customHeight="1" thickBot="1">
      <c r="A2" s="315" t="s">
        <v>104</v>
      </c>
      <c r="B2" s="316"/>
      <c r="C2" s="316"/>
      <c r="D2" s="316"/>
      <c r="E2" s="316"/>
      <c r="F2" s="316"/>
      <c r="G2" s="316"/>
      <c r="H2" s="316"/>
      <c r="I2" s="316"/>
      <c r="J2" s="316"/>
      <c r="K2" s="310"/>
      <c r="M2" s="317"/>
      <c r="N2" s="318"/>
      <c r="O2" s="318"/>
      <c r="P2" s="318"/>
      <c r="Q2" s="318"/>
      <c r="R2" s="319"/>
    </row>
    <row r="3" spans="1:18" ht="27" outlineLevel="1" thickBot="1">
      <c r="A3" s="320" t="s">
        <v>80</v>
      </c>
      <c r="B3" s="321"/>
      <c r="C3" s="321"/>
      <c r="D3" s="321"/>
      <c r="E3" s="321"/>
      <c r="F3" s="321"/>
      <c r="G3" s="322"/>
      <c r="H3" s="323"/>
      <c r="I3" s="323"/>
      <c r="J3" s="323"/>
      <c r="K3" s="324"/>
      <c r="M3" s="317"/>
      <c r="N3" s="318"/>
      <c r="O3" s="318"/>
      <c r="P3" s="318"/>
      <c r="Q3" s="318"/>
      <c r="R3" s="319"/>
    </row>
    <row r="4" spans="1:18" s="328" customFormat="1" ht="12" customHeight="1" outlineLevel="1">
      <c r="A4" s="326"/>
      <c r="B4" s="326"/>
      <c r="C4" s="326"/>
      <c r="D4" s="326"/>
      <c r="E4" s="326"/>
      <c r="F4" s="326"/>
      <c r="G4" s="326"/>
      <c r="H4" s="326"/>
      <c r="I4" s="326"/>
      <c r="J4" s="326"/>
      <c r="K4" s="327"/>
      <c r="M4" s="317"/>
      <c r="N4" s="318"/>
      <c r="O4" s="318"/>
      <c r="P4" s="318"/>
      <c r="Q4" s="318"/>
      <c r="R4" s="319"/>
    </row>
    <row r="5" spans="1:18" s="331" customFormat="1" ht="43.5" customHeight="1" outlineLevel="1">
      <c r="A5" s="326"/>
      <c r="B5" s="329"/>
      <c r="C5" s="329"/>
      <c r="D5" s="329"/>
      <c r="E5" s="329"/>
      <c r="F5" s="329"/>
      <c r="G5" s="329"/>
      <c r="H5" s="329"/>
      <c r="I5" s="329"/>
      <c r="J5" s="329"/>
      <c r="K5" s="330"/>
      <c r="M5" s="317"/>
      <c r="N5" s="318"/>
      <c r="O5" s="318"/>
      <c r="P5" s="318"/>
      <c r="Q5" s="318"/>
      <c r="R5" s="319"/>
    </row>
    <row r="6" spans="1:18" s="331" customFormat="1" ht="15" customHeight="1" thickBot="1">
      <c r="A6" s="332"/>
      <c r="B6" s="333"/>
      <c r="C6" s="333"/>
      <c r="D6" s="333"/>
      <c r="E6" s="333"/>
      <c r="F6" s="333"/>
      <c r="G6" s="333"/>
      <c r="H6" s="333"/>
      <c r="I6" s="333"/>
      <c r="J6" s="333"/>
      <c r="K6" s="330"/>
      <c r="M6" s="317"/>
      <c r="N6" s="318"/>
      <c r="O6" s="318"/>
      <c r="P6" s="318"/>
      <c r="Q6" s="318"/>
      <c r="R6" s="319"/>
    </row>
    <row r="7" spans="1:18" ht="27" outlineLevel="1" thickBot="1">
      <c r="A7" s="320" t="s">
        <v>80</v>
      </c>
      <c r="B7" s="334"/>
      <c r="C7" s="334"/>
      <c r="D7" s="334"/>
      <c r="E7" s="334"/>
      <c r="F7" s="334"/>
      <c r="G7" s="334"/>
      <c r="H7" s="334"/>
      <c r="I7" s="334"/>
      <c r="J7" s="335"/>
      <c r="K7" s="336"/>
      <c r="M7" s="317"/>
      <c r="N7" s="318"/>
      <c r="O7" s="318"/>
      <c r="P7" s="318"/>
      <c r="Q7" s="318"/>
      <c r="R7" s="319"/>
    </row>
    <row r="8" spans="1:18" s="311" customFormat="1" outlineLevel="1">
      <c r="A8" s="337"/>
      <c r="B8" s="338"/>
      <c r="C8" s="338"/>
      <c r="D8" s="338"/>
      <c r="E8" s="338"/>
      <c r="F8" s="337"/>
      <c r="G8" s="337"/>
      <c r="H8" s="338"/>
      <c r="I8" s="338"/>
      <c r="J8" s="338"/>
      <c r="K8" s="310"/>
      <c r="M8" s="317"/>
      <c r="N8" s="318"/>
      <c r="O8" s="318"/>
      <c r="P8" s="318"/>
      <c r="Q8" s="318"/>
      <c r="R8" s="319"/>
    </row>
    <row r="9" spans="1:18" s="342" customFormat="1" ht="15" outlineLevel="1">
      <c r="A9" s="339"/>
      <c r="B9" s="339"/>
      <c r="C9" s="339" t="s">
        <v>66</v>
      </c>
      <c r="D9" s="339"/>
      <c r="E9" s="339"/>
      <c r="F9" s="340"/>
      <c r="G9" s="340"/>
      <c r="H9" s="339"/>
      <c r="I9" s="339"/>
      <c r="J9" s="339"/>
      <c r="K9" s="341"/>
      <c r="M9" s="317"/>
      <c r="N9" s="318"/>
      <c r="O9" s="318"/>
      <c r="P9" s="318"/>
      <c r="Q9" s="318"/>
      <c r="R9" s="319"/>
    </row>
    <row r="10" spans="1:18" s="342" customFormat="1" ht="15" outlineLevel="1">
      <c r="A10" s="339"/>
      <c r="B10" s="339"/>
      <c r="C10" s="339" t="s">
        <v>34</v>
      </c>
      <c r="D10" s="343"/>
      <c r="E10" s="339"/>
      <c r="F10" s="340"/>
      <c r="G10" s="340"/>
      <c r="H10" s="339"/>
      <c r="I10" s="339"/>
      <c r="J10" s="339"/>
      <c r="K10" s="341"/>
      <c r="M10" s="317"/>
      <c r="N10" s="318"/>
      <c r="O10" s="318"/>
      <c r="P10" s="318"/>
      <c r="Q10" s="318"/>
      <c r="R10" s="319"/>
    </row>
    <row r="11" spans="1:18" s="331" customFormat="1" ht="12" customHeight="1" outlineLevel="1">
      <c r="A11" s="344"/>
      <c r="B11" s="344"/>
      <c r="C11" s="344"/>
      <c r="D11" s="344"/>
      <c r="E11" s="344"/>
      <c r="F11" s="345"/>
      <c r="G11" s="345"/>
      <c r="H11" s="344"/>
      <c r="I11" s="344"/>
      <c r="J11" s="344"/>
      <c r="K11" s="330"/>
      <c r="M11" s="317"/>
      <c r="N11" s="318"/>
      <c r="O11" s="318"/>
      <c r="P11" s="318"/>
      <c r="Q11" s="318"/>
      <c r="R11" s="319"/>
    </row>
    <row r="12" spans="1:18">
      <c r="A12" s="346" t="s">
        <v>2</v>
      </c>
      <c r="B12" s="347" t="s">
        <v>3</v>
      </c>
      <c r="C12" s="347" t="s">
        <v>8</v>
      </c>
      <c r="D12" s="347" t="s">
        <v>45</v>
      </c>
      <c r="E12" s="347" t="s">
        <v>101</v>
      </c>
      <c r="F12" s="364" t="s">
        <v>102</v>
      </c>
      <c r="G12" s="365"/>
      <c r="H12" s="366" t="s">
        <v>54</v>
      </c>
      <c r="I12" s="347" t="s">
        <v>56</v>
      </c>
      <c r="J12" s="347" t="s">
        <v>46</v>
      </c>
      <c r="K12" s="347" t="s">
        <v>51</v>
      </c>
      <c r="M12" s="317"/>
      <c r="N12" s="318"/>
      <c r="O12" s="318"/>
      <c r="P12" s="318"/>
      <c r="Q12" s="318"/>
      <c r="R12" s="319"/>
    </row>
    <row r="13" spans="1:18" ht="17.25" customHeight="1">
      <c r="A13" s="350">
        <v>1</v>
      </c>
      <c r="B13" s="372"/>
      <c r="C13" s="373"/>
      <c r="D13" s="373"/>
      <c r="E13" s="373"/>
      <c r="F13" s="379"/>
      <c r="G13" s="375"/>
      <c r="H13" s="381"/>
      <c r="I13" s="376"/>
      <c r="J13" s="376"/>
      <c r="K13" s="352"/>
      <c r="M13" s="317"/>
      <c r="N13" s="318"/>
      <c r="O13" s="318"/>
      <c r="P13" s="318"/>
      <c r="Q13" s="318"/>
      <c r="R13" s="319"/>
    </row>
    <row r="14" spans="1:18" ht="17.25" customHeight="1">
      <c r="A14" s="350">
        <v>2</v>
      </c>
      <c r="B14" s="372"/>
      <c r="C14" s="373"/>
      <c r="D14" s="373"/>
      <c r="E14" s="373"/>
      <c r="F14" s="379"/>
      <c r="G14" s="375"/>
      <c r="H14" s="381"/>
      <c r="I14" s="376"/>
      <c r="J14" s="376"/>
      <c r="K14" s="352"/>
      <c r="M14" s="317"/>
      <c r="N14" s="318"/>
      <c r="O14" s="318"/>
      <c r="P14" s="318"/>
      <c r="Q14" s="318"/>
      <c r="R14" s="319"/>
    </row>
    <row r="15" spans="1:18" ht="17.25" customHeight="1">
      <c r="A15" s="350">
        <v>3</v>
      </c>
      <c r="B15" s="372"/>
      <c r="C15" s="383"/>
      <c r="D15" s="383"/>
      <c r="E15" s="383"/>
      <c r="F15" s="379"/>
      <c r="G15" s="375"/>
      <c r="H15" s="381"/>
      <c r="I15" s="376"/>
      <c r="J15" s="376"/>
      <c r="K15" s="352"/>
      <c r="M15" s="317"/>
      <c r="N15" s="318"/>
      <c r="O15" s="318"/>
      <c r="P15" s="318"/>
      <c r="Q15" s="318"/>
      <c r="R15" s="319"/>
    </row>
    <row r="16" spans="1:18" ht="17.25" customHeight="1">
      <c r="A16" s="350">
        <v>4</v>
      </c>
      <c r="B16" s="372"/>
      <c r="C16" s="383"/>
      <c r="D16" s="383"/>
      <c r="E16" s="383"/>
      <c r="F16" s="379"/>
      <c r="G16" s="375"/>
      <c r="H16" s="381"/>
      <c r="I16" s="376"/>
      <c r="J16" s="376"/>
      <c r="K16" s="352"/>
      <c r="M16" s="353"/>
      <c r="N16" s="354"/>
      <c r="O16" s="354"/>
      <c r="P16" s="354"/>
      <c r="Q16" s="354"/>
      <c r="R16" s="355"/>
    </row>
    <row r="17" spans="1:11" ht="17.25" customHeight="1">
      <c r="A17" s="350">
        <v>5</v>
      </c>
      <c r="B17" s="372"/>
      <c r="C17" s="383"/>
      <c r="D17" s="383"/>
      <c r="E17" s="383"/>
      <c r="F17" s="379"/>
      <c r="G17" s="375"/>
      <c r="H17" s="381"/>
      <c r="I17" s="376"/>
      <c r="J17" s="376"/>
      <c r="K17" s="352"/>
    </row>
    <row r="18" spans="1:11" ht="17.25" customHeight="1">
      <c r="A18" s="350">
        <v>6</v>
      </c>
      <c r="B18" s="372"/>
      <c r="C18" s="373"/>
      <c r="D18" s="373"/>
      <c r="E18" s="373"/>
      <c r="F18" s="379"/>
      <c r="G18" s="375"/>
      <c r="H18" s="381"/>
      <c r="I18" s="376"/>
      <c r="J18" s="376"/>
      <c r="K18" s="352"/>
    </row>
    <row r="19" spans="1:11" ht="17.25" customHeight="1">
      <c r="A19" s="350">
        <v>7</v>
      </c>
      <c r="B19" s="372"/>
      <c r="C19" s="373"/>
      <c r="D19" s="373"/>
      <c r="E19" s="373"/>
      <c r="F19" s="379"/>
      <c r="G19" s="375"/>
      <c r="H19" s="381"/>
      <c r="I19" s="376"/>
      <c r="J19" s="376"/>
      <c r="K19" s="352"/>
    </row>
    <row r="20" spans="1:11" ht="17.25" customHeight="1">
      <c r="A20" s="350">
        <v>8</v>
      </c>
      <c r="B20" s="372"/>
      <c r="C20" s="383"/>
      <c r="D20" s="383"/>
      <c r="E20" s="383"/>
      <c r="F20" s="379"/>
      <c r="G20" s="375"/>
      <c r="H20" s="381"/>
      <c r="I20" s="376"/>
      <c r="J20" s="376"/>
      <c r="K20" s="352"/>
    </row>
    <row r="21" spans="1:11" ht="17.25" customHeight="1">
      <c r="A21" s="350">
        <v>9</v>
      </c>
      <c r="B21" s="372"/>
      <c r="C21" s="373"/>
      <c r="D21" s="373"/>
      <c r="E21" s="373"/>
      <c r="F21" s="379"/>
      <c r="G21" s="375"/>
      <c r="H21" s="381"/>
      <c r="I21" s="376"/>
      <c r="J21" s="376"/>
      <c r="K21" s="352"/>
    </row>
    <row r="22" spans="1:11" ht="17.25" customHeight="1">
      <c r="A22" s="350">
        <v>10</v>
      </c>
      <c r="B22" s="372"/>
      <c r="C22" s="373"/>
      <c r="D22" s="373"/>
      <c r="E22" s="373"/>
      <c r="F22" s="379"/>
      <c r="G22" s="375"/>
      <c r="H22" s="381"/>
      <c r="I22" s="376"/>
      <c r="J22" s="376"/>
      <c r="K22" s="352"/>
    </row>
    <row r="23" spans="1:11" ht="17.25" customHeight="1">
      <c r="A23" s="350">
        <v>11</v>
      </c>
      <c r="B23" s="372"/>
      <c r="C23" s="373"/>
      <c r="D23" s="373"/>
      <c r="E23" s="373"/>
      <c r="F23" s="379"/>
      <c r="G23" s="375"/>
      <c r="H23" s="381"/>
      <c r="I23" s="376"/>
      <c r="J23" s="376"/>
      <c r="K23" s="352"/>
    </row>
    <row r="24" spans="1:11" ht="17.25" customHeight="1">
      <c r="A24" s="350">
        <v>12</v>
      </c>
      <c r="B24" s="372"/>
      <c r="C24" s="373"/>
      <c r="D24" s="373"/>
      <c r="E24" s="373"/>
      <c r="F24" s="379"/>
      <c r="G24" s="375"/>
      <c r="H24" s="381"/>
      <c r="I24" s="376"/>
      <c r="J24" s="376"/>
      <c r="K24" s="352"/>
    </row>
    <row r="25" spans="1:11" ht="17.25" customHeight="1">
      <c r="A25" s="350">
        <v>13</v>
      </c>
      <c r="B25" s="372"/>
      <c r="C25" s="377"/>
      <c r="D25" s="377"/>
      <c r="E25" s="377"/>
      <c r="F25" s="379"/>
      <c r="G25" s="375"/>
      <c r="H25" s="381"/>
      <c r="I25" s="376"/>
      <c r="J25" s="376"/>
      <c r="K25" s="352"/>
    </row>
    <row r="26" spans="1:11" ht="17.25" customHeight="1">
      <c r="A26" s="350">
        <v>14</v>
      </c>
      <c r="B26" s="372"/>
      <c r="C26" s="377"/>
      <c r="D26" s="377"/>
      <c r="E26" s="377"/>
      <c r="F26" s="379"/>
      <c r="G26" s="375"/>
      <c r="H26" s="381"/>
      <c r="I26" s="376"/>
      <c r="J26" s="376"/>
      <c r="K26" s="352"/>
    </row>
    <row r="27" spans="1:11" ht="17.25" customHeight="1">
      <c r="A27" s="350">
        <v>15</v>
      </c>
      <c r="B27" s="372"/>
      <c r="C27" s="377"/>
      <c r="D27" s="377"/>
      <c r="E27" s="377"/>
      <c r="F27" s="379"/>
      <c r="G27" s="375"/>
      <c r="H27" s="381"/>
      <c r="I27" s="376"/>
      <c r="J27" s="376"/>
      <c r="K27" s="352"/>
    </row>
    <row r="28" spans="1:11" ht="17.25" customHeight="1">
      <c r="A28" s="350">
        <v>16</v>
      </c>
      <c r="B28" s="372"/>
      <c r="C28" s="377"/>
      <c r="D28" s="377"/>
      <c r="E28" s="377"/>
      <c r="F28" s="379"/>
      <c r="G28" s="375"/>
      <c r="H28" s="381"/>
      <c r="I28" s="376"/>
      <c r="J28" s="376"/>
      <c r="K28" s="352"/>
    </row>
    <row r="29" spans="1:11" ht="17.25" customHeight="1">
      <c r="A29" s="350">
        <v>17</v>
      </c>
      <c r="B29" s="372"/>
      <c r="C29" s="383"/>
      <c r="D29" s="383"/>
      <c r="E29" s="383"/>
      <c r="F29" s="379"/>
      <c r="G29" s="375"/>
      <c r="H29" s="381"/>
      <c r="I29" s="376"/>
      <c r="J29" s="376"/>
      <c r="K29" s="352"/>
    </row>
    <row r="30" spans="1:11" ht="17.25" customHeight="1">
      <c r="A30" s="350">
        <v>18</v>
      </c>
      <c r="B30" s="372"/>
      <c r="C30" s="383"/>
      <c r="D30" s="383"/>
      <c r="E30" s="383"/>
      <c r="F30" s="379"/>
      <c r="G30" s="375"/>
      <c r="H30" s="381"/>
      <c r="I30" s="376"/>
      <c r="J30" s="376"/>
      <c r="K30" s="352"/>
    </row>
    <row r="31" spans="1:11" ht="17.25" customHeight="1">
      <c r="A31" s="350">
        <v>19</v>
      </c>
      <c r="B31" s="372"/>
      <c r="C31" s="383"/>
      <c r="D31" s="383"/>
      <c r="E31" s="383"/>
      <c r="F31" s="379"/>
      <c r="G31" s="375"/>
      <c r="H31" s="381"/>
      <c r="I31" s="376"/>
      <c r="J31" s="376"/>
      <c r="K31" s="352"/>
    </row>
    <row r="32" spans="1:11" ht="17.25" customHeight="1">
      <c r="A32" s="350">
        <v>20</v>
      </c>
      <c r="B32" s="372"/>
      <c r="C32" s="377"/>
      <c r="D32" s="377"/>
      <c r="E32" s="377"/>
      <c r="F32" s="379"/>
      <c r="G32" s="375"/>
      <c r="H32" s="381"/>
      <c r="I32" s="376"/>
      <c r="J32" s="376"/>
      <c r="K32" s="352"/>
    </row>
    <row r="33" spans="1:11" s="359" customFormat="1" ht="17.25" customHeight="1">
      <c r="A33" s="356"/>
      <c r="B33" s="357"/>
      <c r="C33" s="357"/>
      <c r="D33" s="357"/>
      <c r="E33" s="357"/>
      <c r="F33" s="358"/>
      <c r="G33" s="358"/>
      <c r="H33" s="357"/>
      <c r="I33" s="357"/>
      <c r="J33" s="357"/>
      <c r="K33" s="324"/>
    </row>
    <row r="34" spans="1:11" s="359" customFormat="1">
      <c r="A34" s="356"/>
      <c r="B34" s="357"/>
      <c r="C34" s="357"/>
      <c r="D34" s="357"/>
      <c r="E34" s="357"/>
      <c r="F34" s="358"/>
      <c r="G34" s="358"/>
      <c r="H34" s="357"/>
      <c r="I34" s="357"/>
      <c r="J34" s="357"/>
      <c r="K34" s="324"/>
    </row>
    <row r="35" spans="1:11" s="359" customFormat="1">
      <c r="A35" s="356"/>
      <c r="B35" s="357"/>
      <c r="C35" s="357" t="s">
        <v>4</v>
      </c>
      <c r="D35" s="88">
        <f>COUNTA(C13:C32)</f>
        <v>0</v>
      </c>
      <c r="E35" s="88"/>
      <c r="F35" s="360"/>
      <c r="G35" s="360"/>
      <c r="H35" s="357"/>
      <c r="I35" s="357"/>
      <c r="J35" s="357"/>
      <c r="K35" s="324"/>
    </row>
    <row r="36" spans="1:11" s="359" customFormat="1">
      <c r="A36" s="356"/>
      <c r="B36" s="357"/>
      <c r="C36" s="357" t="s">
        <v>5</v>
      </c>
      <c r="D36" s="88">
        <f>'STARTLIST FYD QF'!D35+'STARTLIST MYD QF'!D35+'STARTLIST FYC QF'!D35+'STARTLIST MYC QF'!D35+'STARTLIST FYB Qual.'!D35+'STARTLIST MYB Qual.'!D35+'STARTLIST FYA Qual.'!D35+'STARTLIST MYA Qual.'!D35+'STARTLIST FJ Qual.'!D35+'STARTLIST MJ Qual.'!D35</f>
        <v>0</v>
      </c>
      <c r="E36" s="88"/>
      <c r="F36" s="360"/>
      <c r="G36" s="360"/>
      <c r="H36" s="357"/>
      <c r="I36" s="357"/>
      <c r="J36" s="357"/>
      <c r="K36" s="324"/>
    </row>
    <row r="37" spans="1:11" s="359" customFormat="1">
      <c r="A37" s="356"/>
      <c r="B37" s="357"/>
      <c r="C37" s="357" t="s">
        <v>52</v>
      </c>
      <c r="D37" s="88">
        <f>COUNTA(K13:K32)</f>
        <v>0</v>
      </c>
      <c r="E37" s="88"/>
      <c r="F37" s="360"/>
      <c r="G37" s="360"/>
      <c r="H37" s="357"/>
      <c r="I37" s="357"/>
      <c r="J37" s="357"/>
      <c r="K37" s="324"/>
    </row>
    <row r="38" spans="1:11" s="359" customFormat="1">
      <c r="A38" s="356"/>
      <c r="B38" s="357"/>
      <c r="C38" s="357" t="s">
        <v>53</v>
      </c>
      <c r="D38" s="88">
        <f>'STARTLIST FYD QF'!D37+'STARTLIST MYD QF'!D37+'STARTLIST FYC QF'!D37+'STARTLIST MYC QF'!D37+'STARTLIST FYB Qual.'!D37+'STARTLIST MYB Qual.'!D37+'STARTLIST FYA Qual.'!D37+'STARTLIST MYA Qual.'!D37+'STARTLIST FJ Qual.'!D37+'STARTLIST MJ Qual.'!D37</f>
        <v>0</v>
      </c>
      <c r="E38" s="88"/>
      <c r="F38" s="360"/>
      <c r="G38" s="360"/>
      <c r="H38" s="357"/>
      <c r="I38" s="357"/>
      <c r="J38" s="357"/>
      <c r="K38" s="324"/>
    </row>
    <row r="39" spans="1:11">
      <c r="A39" s="337"/>
      <c r="B39" s="338"/>
      <c r="C39" s="357" t="s">
        <v>67</v>
      </c>
      <c r="D39" s="88">
        <f>COUNTA(B13:B32)</f>
        <v>0</v>
      </c>
      <c r="E39" s="88"/>
      <c r="F39" s="360"/>
      <c r="G39" s="360"/>
      <c r="H39" s="357"/>
      <c r="I39" s="357"/>
      <c r="J39" s="357"/>
    </row>
    <row r="40" spans="1:11" s="359" customFormat="1">
      <c r="A40" s="356"/>
      <c r="B40" s="357"/>
      <c r="C40" s="357" t="s">
        <v>103</v>
      </c>
      <c r="D40" s="88">
        <f>'STARTLIST FYD QF'!D39+'STARTLIST MYD QF'!D39+'STARTLIST FYC QF'!D39+'STARTLIST MYC QF'!D39+'STARTLIST FYB Qual.'!D39+'STARTLIST MYB Qual.'!D39+'STARTLIST FYA Qual.'!D39+'STARTLIST MYA Qual.'!D39+'STARTLIST FJ Qual.'!D39+'STARTLIST MJ Qual.'!D39</f>
        <v>0</v>
      </c>
      <c r="E40" s="88"/>
      <c r="F40" s="360"/>
      <c r="G40" s="360"/>
      <c r="H40" s="357"/>
      <c r="I40" s="357"/>
      <c r="J40" s="357"/>
      <c r="K40" s="324"/>
    </row>
    <row r="41" spans="1:11">
      <c r="A41" s="337"/>
      <c r="B41" s="338"/>
      <c r="C41" s="338"/>
      <c r="D41" s="338"/>
      <c r="E41" s="338"/>
      <c r="F41" s="337"/>
      <c r="G41" s="337"/>
      <c r="H41" s="361"/>
      <c r="I41" s="361"/>
      <c r="J41" s="361"/>
    </row>
    <row r="42" spans="1:11">
      <c r="A42" s="337"/>
      <c r="B42" s="338"/>
      <c r="C42" s="338"/>
      <c r="D42" s="338"/>
      <c r="E42" s="338"/>
      <c r="F42" s="337"/>
      <c r="G42" s="337"/>
      <c r="H42" s="361"/>
      <c r="I42" s="361"/>
      <c r="J42" s="361"/>
    </row>
    <row r="43" spans="1:11">
      <c r="A43" s="337"/>
      <c r="B43" s="338"/>
      <c r="C43" s="338"/>
      <c r="D43" s="338"/>
      <c r="E43" s="338"/>
      <c r="F43" s="337"/>
      <c r="G43" s="337"/>
      <c r="H43" s="361"/>
      <c r="I43" s="361"/>
      <c r="J43" s="361"/>
    </row>
    <row r="44" spans="1:11">
      <c r="A44" s="337"/>
      <c r="B44" s="338"/>
      <c r="C44" s="338"/>
      <c r="D44" s="338"/>
      <c r="E44" s="338"/>
      <c r="F44" s="337"/>
      <c r="G44" s="337"/>
      <c r="H44" s="361"/>
      <c r="I44" s="361"/>
      <c r="J44" s="361"/>
    </row>
    <row r="45" spans="1:11">
      <c r="A45" s="337"/>
      <c r="B45" s="338"/>
      <c r="C45" s="338"/>
      <c r="D45" s="338"/>
      <c r="E45" s="338"/>
      <c r="F45" s="337"/>
      <c r="G45" s="337"/>
      <c r="H45" s="361"/>
      <c r="I45" s="361"/>
      <c r="J45" s="361"/>
    </row>
    <row r="46" spans="1:11">
      <c r="A46" s="337"/>
      <c r="B46" s="338"/>
      <c r="C46" s="338"/>
      <c r="D46" s="338"/>
      <c r="E46" s="338"/>
      <c r="F46" s="337"/>
      <c r="G46" s="337"/>
      <c r="H46" s="361"/>
      <c r="I46" s="361"/>
      <c r="J46" s="361"/>
    </row>
    <row r="47" spans="1:11">
      <c r="H47" s="359"/>
      <c r="I47" s="359"/>
      <c r="J47" s="359"/>
    </row>
    <row r="48" spans="1:11">
      <c r="H48" s="359"/>
      <c r="I48" s="359"/>
      <c r="J48" s="359"/>
    </row>
    <row r="49" spans="8:10">
      <c r="H49" s="359"/>
      <c r="I49" s="359"/>
      <c r="J49" s="359"/>
    </row>
    <row r="50" spans="8:10">
      <c r="H50" s="359"/>
      <c r="I50" s="359"/>
      <c r="J50" s="359"/>
    </row>
    <row r="51" spans="8:10">
      <c r="H51" s="359"/>
      <c r="I51" s="359"/>
      <c r="J51" s="359"/>
    </row>
  </sheetData>
  <autoFilter ref="B12:K12">
    <sortState ref="B13:K32">
      <sortCondition ref="B12"/>
    </sortState>
  </autoFilter>
  <mergeCells count="8">
    <mergeCell ref="A1:J1"/>
    <mergeCell ref="M1:R16"/>
    <mergeCell ref="A2:J2"/>
    <mergeCell ref="A3:G3"/>
    <mergeCell ref="A4:J4"/>
    <mergeCell ref="A5:J5"/>
    <mergeCell ref="A6:J6"/>
    <mergeCell ref="A7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1"/>
  <dimension ref="A1:R47"/>
  <sheetViews>
    <sheetView topLeftCell="A17" workbookViewId="0">
      <selection activeCell="A3" sqref="A1:U16"/>
    </sheetView>
  </sheetViews>
  <sheetFormatPr defaultRowHeight="12.75" outlineLevelRow="1" outlineLevelCol="1"/>
  <cols>
    <col min="1" max="1" width="4.5703125" style="362" customWidth="1"/>
    <col min="2" max="2" width="4.42578125" style="325" customWidth="1"/>
    <col min="3" max="3" width="21.28515625" style="325" customWidth="1"/>
    <col min="4" max="4" width="15.42578125" style="325" customWidth="1" outlineLevel="1"/>
    <col min="5" max="5" width="9" style="325" customWidth="1" outlineLevel="1"/>
    <col min="6" max="6" width="5" style="362" customWidth="1" outlineLevel="1"/>
    <col min="7" max="7" width="1.42578125" style="362" customWidth="1"/>
    <col min="8" max="8" width="18.42578125" style="325" customWidth="1" outlineLevel="1"/>
    <col min="9" max="9" width="6.7109375" style="325" customWidth="1" outlineLevel="1"/>
    <col min="10" max="10" width="6.28515625" style="325" customWidth="1" outlineLevel="1"/>
    <col min="11" max="11" width="7" style="310" customWidth="1"/>
    <col min="12" max="16384" width="9.140625" style="325"/>
  </cols>
  <sheetData>
    <row r="1" spans="1:18" s="311" customFormat="1" ht="35.25" customHeight="1">
      <c r="A1" s="308" t="s">
        <v>36</v>
      </c>
      <c r="B1" s="309"/>
      <c r="C1" s="309"/>
      <c r="D1" s="309"/>
      <c r="E1" s="309"/>
      <c r="F1" s="309"/>
      <c r="G1" s="309"/>
      <c r="H1" s="309"/>
      <c r="I1" s="309"/>
      <c r="J1" s="309"/>
      <c r="K1" s="310"/>
      <c r="M1" s="363" t="s">
        <v>68</v>
      </c>
      <c r="N1" s="313"/>
      <c r="O1" s="313"/>
      <c r="P1" s="313"/>
      <c r="Q1" s="313"/>
      <c r="R1" s="314"/>
    </row>
    <row r="2" spans="1:18" s="311" customFormat="1" ht="38.25" customHeight="1" thickBot="1">
      <c r="A2" s="315" t="s">
        <v>104</v>
      </c>
      <c r="B2" s="316"/>
      <c r="C2" s="316"/>
      <c r="D2" s="316"/>
      <c r="E2" s="316"/>
      <c r="F2" s="316"/>
      <c r="G2" s="316"/>
      <c r="H2" s="316"/>
      <c r="I2" s="316"/>
      <c r="J2" s="316"/>
      <c r="K2" s="310"/>
      <c r="M2" s="317"/>
      <c r="N2" s="318"/>
      <c r="O2" s="318"/>
      <c r="P2" s="318"/>
      <c r="Q2" s="318"/>
      <c r="R2" s="319"/>
    </row>
    <row r="3" spans="1:18" ht="27" outlineLevel="1" thickBot="1">
      <c r="A3" s="320" t="s">
        <v>81</v>
      </c>
      <c r="B3" s="321"/>
      <c r="C3" s="321"/>
      <c r="D3" s="321"/>
      <c r="E3" s="321"/>
      <c r="F3" s="321"/>
      <c r="G3" s="322"/>
      <c r="H3" s="323"/>
      <c r="I3" s="323"/>
      <c r="J3" s="323"/>
      <c r="K3" s="324"/>
      <c r="M3" s="317"/>
      <c r="N3" s="318"/>
      <c r="O3" s="318"/>
      <c r="P3" s="318"/>
      <c r="Q3" s="318"/>
      <c r="R3" s="319"/>
    </row>
    <row r="4" spans="1:18" s="359" customFormat="1" ht="12" customHeight="1" outlineLevel="1">
      <c r="A4" s="326"/>
      <c r="B4" s="326"/>
      <c r="C4" s="326"/>
      <c r="D4" s="326"/>
      <c r="E4" s="326"/>
      <c r="F4" s="326"/>
      <c r="G4" s="326"/>
      <c r="H4" s="326"/>
      <c r="I4" s="326"/>
      <c r="J4" s="326"/>
      <c r="K4" s="324"/>
      <c r="M4" s="317"/>
      <c r="N4" s="318"/>
      <c r="O4" s="318"/>
      <c r="P4" s="318"/>
      <c r="Q4" s="318"/>
      <c r="R4" s="319"/>
    </row>
    <row r="5" spans="1:18" s="331" customFormat="1" ht="43.5" customHeight="1" outlineLevel="1">
      <c r="A5" s="326"/>
      <c r="B5" s="329"/>
      <c r="C5" s="329"/>
      <c r="D5" s="329"/>
      <c r="E5" s="329"/>
      <c r="F5" s="329"/>
      <c r="G5" s="329"/>
      <c r="H5" s="329"/>
      <c r="I5" s="329"/>
      <c r="J5" s="329"/>
      <c r="K5" s="330"/>
      <c r="M5" s="317"/>
      <c r="N5" s="318"/>
      <c r="O5" s="318"/>
      <c r="P5" s="318"/>
      <c r="Q5" s="318"/>
      <c r="R5" s="319"/>
    </row>
    <row r="6" spans="1:18" s="331" customFormat="1" ht="15" customHeight="1" thickBot="1">
      <c r="A6" s="332"/>
      <c r="B6" s="333"/>
      <c r="C6" s="333"/>
      <c r="D6" s="333"/>
      <c r="E6" s="333"/>
      <c r="F6" s="333"/>
      <c r="G6" s="333"/>
      <c r="H6" s="333"/>
      <c r="I6" s="333"/>
      <c r="J6" s="333"/>
      <c r="K6" s="330"/>
      <c r="M6" s="317"/>
      <c r="N6" s="318"/>
      <c r="O6" s="318"/>
      <c r="P6" s="318"/>
      <c r="Q6" s="318"/>
      <c r="R6" s="319"/>
    </row>
    <row r="7" spans="1:18" ht="27" outlineLevel="1" thickBot="1">
      <c r="A7" s="320" t="s">
        <v>81</v>
      </c>
      <c r="B7" s="334"/>
      <c r="C7" s="334"/>
      <c r="D7" s="334"/>
      <c r="E7" s="334"/>
      <c r="F7" s="334"/>
      <c r="G7" s="334"/>
      <c r="H7" s="334"/>
      <c r="I7" s="334"/>
      <c r="J7" s="335"/>
      <c r="K7" s="336"/>
      <c r="M7" s="317"/>
      <c r="N7" s="318"/>
      <c r="O7" s="318"/>
      <c r="P7" s="318"/>
      <c r="Q7" s="318"/>
      <c r="R7" s="319"/>
    </row>
    <row r="8" spans="1:18" s="311" customFormat="1" outlineLevel="1">
      <c r="A8" s="337"/>
      <c r="B8" s="338"/>
      <c r="C8" s="338"/>
      <c r="D8" s="338"/>
      <c r="E8" s="338"/>
      <c r="F8" s="337"/>
      <c r="G8" s="337"/>
      <c r="H8" s="338"/>
      <c r="I8" s="338"/>
      <c r="J8" s="338"/>
      <c r="K8" s="310"/>
      <c r="M8" s="317"/>
      <c r="N8" s="318"/>
      <c r="O8" s="318"/>
      <c r="P8" s="318"/>
      <c r="Q8" s="318"/>
      <c r="R8" s="319"/>
    </row>
    <row r="9" spans="1:18" s="342" customFormat="1" ht="15" outlineLevel="1">
      <c r="A9" s="339"/>
      <c r="B9" s="339"/>
      <c r="C9" s="339" t="s">
        <v>66</v>
      </c>
      <c r="D9" s="339"/>
      <c r="E9" s="339"/>
      <c r="F9" s="340"/>
      <c r="G9" s="340"/>
      <c r="H9" s="339"/>
      <c r="I9" s="339"/>
      <c r="J9" s="339"/>
      <c r="K9" s="341"/>
      <c r="M9" s="317"/>
      <c r="N9" s="318"/>
      <c r="O9" s="318"/>
      <c r="P9" s="318"/>
      <c r="Q9" s="318"/>
      <c r="R9" s="319"/>
    </row>
    <row r="10" spans="1:18" s="342" customFormat="1" ht="15" outlineLevel="1">
      <c r="A10" s="339"/>
      <c r="B10" s="339"/>
      <c r="C10" s="339" t="s">
        <v>34</v>
      </c>
      <c r="D10" s="343"/>
      <c r="E10" s="339"/>
      <c r="F10" s="340"/>
      <c r="G10" s="340"/>
      <c r="H10" s="339"/>
      <c r="I10" s="339"/>
      <c r="J10" s="339"/>
      <c r="K10" s="341"/>
      <c r="M10" s="317"/>
      <c r="N10" s="318"/>
      <c r="O10" s="318"/>
      <c r="P10" s="318"/>
      <c r="Q10" s="318"/>
      <c r="R10" s="319"/>
    </row>
    <row r="11" spans="1:18" s="331" customFormat="1" ht="12" customHeight="1" outlineLevel="1">
      <c r="A11" s="344"/>
      <c r="B11" s="344"/>
      <c r="C11" s="344"/>
      <c r="D11" s="344"/>
      <c r="E11" s="344"/>
      <c r="F11" s="345"/>
      <c r="G11" s="345"/>
      <c r="H11" s="344"/>
      <c r="I11" s="344"/>
      <c r="J11" s="344"/>
      <c r="K11" s="330"/>
      <c r="M11" s="317"/>
      <c r="N11" s="318"/>
      <c r="O11" s="318"/>
      <c r="P11" s="318"/>
      <c r="Q11" s="318"/>
      <c r="R11" s="319"/>
    </row>
    <row r="12" spans="1:18">
      <c r="A12" s="346" t="s">
        <v>2</v>
      </c>
      <c r="B12" s="347" t="s">
        <v>3</v>
      </c>
      <c r="C12" s="347" t="s">
        <v>8</v>
      </c>
      <c r="D12" s="347" t="s">
        <v>45</v>
      </c>
      <c r="E12" s="347" t="s">
        <v>101</v>
      </c>
      <c r="F12" s="364" t="s">
        <v>102</v>
      </c>
      <c r="G12" s="365"/>
      <c r="H12" s="366" t="s">
        <v>54</v>
      </c>
      <c r="I12" s="347" t="s">
        <v>56</v>
      </c>
      <c r="J12" s="347" t="s">
        <v>46</v>
      </c>
      <c r="K12" s="347" t="s">
        <v>51</v>
      </c>
      <c r="M12" s="317"/>
      <c r="N12" s="318"/>
      <c r="O12" s="318"/>
      <c r="P12" s="318"/>
      <c r="Q12" s="318"/>
      <c r="R12" s="319"/>
    </row>
    <row r="13" spans="1:18" ht="17.25" customHeight="1">
      <c r="A13" s="350">
        <v>1</v>
      </c>
      <c r="B13" s="372"/>
      <c r="C13" s="383"/>
      <c r="D13" s="383"/>
      <c r="E13" s="383"/>
      <c r="F13" s="379"/>
      <c r="G13" s="375"/>
      <c r="H13" s="381"/>
      <c r="I13" s="376"/>
      <c r="J13" s="376"/>
      <c r="K13" s="352"/>
      <c r="M13" s="317"/>
      <c r="N13" s="318"/>
      <c r="O13" s="318"/>
      <c r="P13" s="318"/>
      <c r="Q13" s="318"/>
      <c r="R13" s="319"/>
    </row>
    <row r="14" spans="1:18" ht="17.25" customHeight="1">
      <c r="A14" s="350">
        <v>2</v>
      </c>
      <c r="B14" s="372"/>
      <c r="C14" s="383"/>
      <c r="D14" s="383"/>
      <c r="E14" s="383"/>
      <c r="F14" s="379"/>
      <c r="G14" s="375"/>
      <c r="H14" s="381"/>
      <c r="I14" s="376"/>
      <c r="J14" s="376"/>
      <c r="K14" s="352"/>
      <c r="M14" s="317"/>
      <c r="N14" s="318"/>
      <c r="O14" s="318"/>
      <c r="P14" s="318"/>
      <c r="Q14" s="318"/>
      <c r="R14" s="319"/>
    </row>
    <row r="15" spans="1:18" ht="17.25" customHeight="1">
      <c r="A15" s="350">
        <v>3</v>
      </c>
      <c r="B15" s="372"/>
      <c r="C15" s="384"/>
      <c r="D15" s="384"/>
      <c r="E15" s="384"/>
      <c r="F15" s="379"/>
      <c r="G15" s="375"/>
      <c r="H15" s="381"/>
      <c r="I15" s="376"/>
      <c r="J15" s="376"/>
      <c r="K15" s="352"/>
      <c r="M15" s="317"/>
      <c r="N15" s="318"/>
      <c r="O15" s="318"/>
      <c r="P15" s="318"/>
      <c r="Q15" s="318"/>
      <c r="R15" s="319"/>
    </row>
    <row r="16" spans="1:18" ht="17.25" customHeight="1">
      <c r="A16" s="350">
        <v>4</v>
      </c>
      <c r="B16" s="372"/>
      <c r="C16" s="373"/>
      <c r="D16" s="373"/>
      <c r="E16" s="373"/>
      <c r="F16" s="379"/>
      <c r="G16" s="375"/>
      <c r="H16" s="381"/>
      <c r="I16" s="376"/>
      <c r="J16" s="376"/>
      <c r="K16" s="352"/>
      <c r="M16" s="353"/>
      <c r="N16" s="354"/>
      <c r="O16" s="354"/>
      <c r="P16" s="354"/>
      <c r="Q16" s="354"/>
      <c r="R16" s="355"/>
    </row>
    <row r="17" spans="1:11" ht="17.25" customHeight="1">
      <c r="A17" s="350">
        <v>5</v>
      </c>
      <c r="B17" s="372"/>
      <c r="C17" s="383"/>
      <c r="D17" s="383"/>
      <c r="E17" s="383"/>
      <c r="F17" s="379"/>
      <c r="G17" s="375"/>
      <c r="H17" s="381"/>
      <c r="I17" s="376"/>
      <c r="J17" s="376"/>
      <c r="K17" s="352"/>
    </row>
    <row r="18" spans="1:11" ht="17.25" customHeight="1">
      <c r="A18" s="350">
        <v>6</v>
      </c>
      <c r="B18" s="372"/>
      <c r="C18" s="383"/>
      <c r="D18" s="383"/>
      <c r="E18" s="383"/>
      <c r="F18" s="379"/>
      <c r="G18" s="375"/>
      <c r="H18" s="381"/>
      <c r="I18" s="376"/>
      <c r="J18" s="376"/>
      <c r="K18" s="352"/>
    </row>
    <row r="19" spans="1:11" ht="17.25" customHeight="1">
      <c r="A19" s="350">
        <v>7</v>
      </c>
      <c r="B19" s="372"/>
      <c r="C19" s="373"/>
      <c r="D19" s="373"/>
      <c r="E19" s="373"/>
      <c r="F19" s="379"/>
      <c r="G19" s="375"/>
      <c r="H19" s="381"/>
      <c r="I19" s="376"/>
      <c r="J19" s="376"/>
      <c r="K19" s="352"/>
    </row>
    <row r="20" spans="1:11" ht="17.25" customHeight="1">
      <c r="A20" s="350">
        <v>8</v>
      </c>
      <c r="B20" s="372"/>
      <c r="C20" s="383"/>
      <c r="D20" s="383"/>
      <c r="E20" s="383"/>
      <c r="F20" s="379"/>
      <c r="G20" s="375"/>
      <c r="H20" s="381"/>
      <c r="I20" s="376"/>
      <c r="J20" s="376"/>
      <c r="K20" s="352"/>
    </row>
    <row r="21" spans="1:11" ht="17.25" customHeight="1">
      <c r="A21" s="350">
        <v>9</v>
      </c>
      <c r="B21" s="372"/>
      <c r="C21" s="383"/>
      <c r="D21" s="383"/>
      <c r="E21" s="383"/>
      <c r="F21" s="379"/>
      <c r="G21" s="375"/>
      <c r="H21" s="381"/>
      <c r="I21" s="376"/>
      <c r="J21" s="376"/>
      <c r="K21" s="352"/>
    </row>
    <row r="22" spans="1:11" ht="17.25" customHeight="1">
      <c r="A22" s="350">
        <v>10</v>
      </c>
      <c r="B22" s="372"/>
      <c r="C22" s="373"/>
      <c r="D22" s="373"/>
      <c r="E22" s="373"/>
      <c r="F22" s="379"/>
      <c r="G22" s="375"/>
      <c r="H22" s="381"/>
      <c r="I22" s="376"/>
      <c r="J22" s="376"/>
      <c r="K22" s="352"/>
    </row>
    <row r="23" spans="1:11" ht="17.25" customHeight="1">
      <c r="A23" s="350">
        <v>11</v>
      </c>
      <c r="B23" s="372"/>
      <c r="C23" s="383"/>
      <c r="D23" s="383"/>
      <c r="E23" s="383"/>
      <c r="F23" s="379"/>
      <c r="G23" s="375"/>
      <c r="H23" s="381"/>
      <c r="I23" s="376"/>
      <c r="J23" s="376"/>
      <c r="K23" s="352"/>
    </row>
    <row r="24" spans="1:11" ht="17.25" customHeight="1">
      <c r="A24" s="350">
        <v>12</v>
      </c>
      <c r="B24" s="372"/>
      <c r="C24" s="373"/>
      <c r="D24" s="373"/>
      <c r="E24" s="373"/>
      <c r="F24" s="379"/>
      <c r="G24" s="375"/>
      <c r="H24" s="381"/>
      <c r="I24" s="376"/>
      <c r="J24" s="376"/>
      <c r="K24" s="352"/>
    </row>
    <row r="25" spans="1:11" ht="17.25" customHeight="1">
      <c r="A25" s="350">
        <v>13</v>
      </c>
      <c r="B25" s="372"/>
      <c r="C25" s="373"/>
      <c r="D25" s="373"/>
      <c r="E25" s="373"/>
      <c r="F25" s="379"/>
      <c r="G25" s="375"/>
      <c r="H25" s="381"/>
      <c r="I25" s="376"/>
      <c r="J25" s="376"/>
      <c r="K25" s="352"/>
    </row>
    <row r="26" spans="1:11" ht="17.25" customHeight="1">
      <c r="A26" s="350">
        <v>14</v>
      </c>
      <c r="B26" s="372"/>
      <c r="C26" s="383"/>
      <c r="D26" s="383"/>
      <c r="E26" s="383"/>
      <c r="F26" s="379"/>
      <c r="G26" s="375"/>
      <c r="H26" s="381"/>
      <c r="I26" s="376"/>
      <c r="J26" s="376"/>
      <c r="K26" s="352"/>
    </row>
    <row r="27" spans="1:11" ht="17.25" customHeight="1">
      <c r="A27" s="350">
        <v>15</v>
      </c>
      <c r="B27" s="372"/>
      <c r="C27" s="383"/>
      <c r="D27" s="383"/>
      <c r="E27" s="383"/>
      <c r="F27" s="379"/>
      <c r="G27" s="375"/>
      <c r="H27" s="381"/>
      <c r="I27" s="376"/>
      <c r="J27" s="376"/>
      <c r="K27" s="352"/>
    </row>
    <row r="28" spans="1:11" ht="17.25" customHeight="1">
      <c r="A28" s="350">
        <v>16</v>
      </c>
      <c r="B28" s="372"/>
      <c r="C28" s="383"/>
      <c r="D28" s="383"/>
      <c r="E28" s="383"/>
      <c r="F28" s="379"/>
      <c r="G28" s="375"/>
      <c r="H28" s="381"/>
      <c r="I28" s="376"/>
      <c r="J28" s="376"/>
      <c r="K28" s="352"/>
    </row>
    <row r="29" spans="1:11" ht="17.25" customHeight="1">
      <c r="A29" s="350">
        <v>17</v>
      </c>
      <c r="B29" s="372"/>
      <c r="C29" s="383"/>
      <c r="D29" s="383"/>
      <c r="E29" s="383"/>
      <c r="F29" s="379"/>
      <c r="G29" s="375"/>
      <c r="H29" s="381"/>
      <c r="I29" s="376"/>
      <c r="J29" s="376"/>
      <c r="K29" s="352"/>
    </row>
    <row r="30" spans="1:11" ht="17.25" customHeight="1">
      <c r="A30" s="350">
        <v>18</v>
      </c>
      <c r="B30" s="372"/>
      <c r="C30" s="383"/>
      <c r="D30" s="383"/>
      <c r="E30" s="383"/>
      <c r="F30" s="379"/>
      <c r="G30" s="375"/>
      <c r="H30" s="381"/>
      <c r="I30" s="376"/>
      <c r="J30" s="376"/>
      <c r="K30" s="352"/>
    </row>
    <row r="31" spans="1:11" ht="17.25" customHeight="1">
      <c r="A31" s="350">
        <v>19</v>
      </c>
      <c r="B31" s="372"/>
      <c r="C31" s="383"/>
      <c r="D31" s="383"/>
      <c r="E31" s="383"/>
      <c r="F31" s="379"/>
      <c r="G31" s="375"/>
      <c r="H31" s="381"/>
      <c r="I31" s="376"/>
      <c r="J31" s="376"/>
      <c r="K31" s="352"/>
    </row>
    <row r="32" spans="1:11" ht="17.25" customHeight="1">
      <c r="A32" s="350">
        <v>20</v>
      </c>
      <c r="B32" s="372"/>
      <c r="C32" s="383"/>
      <c r="D32" s="383"/>
      <c r="E32" s="383"/>
      <c r="F32" s="379"/>
      <c r="G32" s="375"/>
      <c r="H32" s="381"/>
      <c r="I32" s="376"/>
      <c r="J32" s="376"/>
      <c r="K32" s="352"/>
    </row>
    <row r="33" spans="1:11" s="359" customFormat="1" ht="17.25" customHeight="1">
      <c r="A33" s="356"/>
      <c r="B33" s="357"/>
      <c r="C33" s="357"/>
      <c r="D33" s="357"/>
      <c r="E33" s="357"/>
      <c r="F33" s="358"/>
      <c r="G33" s="358"/>
      <c r="H33" s="357"/>
      <c r="I33" s="357"/>
      <c r="J33" s="357"/>
      <c r="K33" s="324"/>
    </row>
    <row r="34" spans="1:11" s="359" customFormat="1">
      <c r="A34" s="356"/>
      <c r="B34" s="357"/>
      <c r="C34" s="357"/>
      <c r="D34" s="357"/>
      <c r="E34" s="357"/>
      <c r="F34" s="358"/>
      <c r="G34" s="358"/>
      <c r="H34" s="357"/>
      <c r="I34" s="357"/>
      <c r="J34" s="357"/>
      <c r="K34" s="324"/>
    </row>
    <row r="35" spans="1:11" s="359" customFormat="1">
      <c r="A35" s="356"/>
      <c r="B35" s="357"/>
      <c r="C35" s="357" t="s">
        <v>4</v>
      </c>
      <c r="D35" s="88">
        <f>COUNTA(C13:C32)</f>
        <v>0</v>
      </c>
      <c r="E35" s="88"/>
      <c r="F35" s="360"/>
      <c r="G35" s="360"/>
      <c r="H35" s="357"/>
      <c r="I35" s="357"/>
      <c r="J35" s="357"/>
      <c r="K35" s="324"/>
    </row>
    <row r="36" spans="1:11" s="359" customFormat="1">
      <c r="A36" s="356"/>
      <c r="B36" s="357"/>
      <c r="C36" s="357" t="s">
        <v>5</v>
      </c>
      <c r="D36" s="88">
        <f>'STARTLIST FYD QF'!D35+'STARTLIST MYD QF'!D35+'STARTLIST FYC QF'!D35+'STARTLIST MYC QF'!D35+'STARTLIST FYB Qual.'!D35+'STARTLIST MYB Qual.'!D35+'STARTLIST FYA Qual.'!D35+'STARTLIST MYA Qual.'!D35+'STARTLIST FJ Qual.'!D35+'STARTLIST MJ Qual.'!D35</f>
        <v>0</v>
      </c>
      <c r="E36" s="88"/>
      <c r="F36" s="360"/>
      <c r="G36" s="360"/>
      <c r="H36" s="357"/>
      <c r="I36" s="357"/>
      <c r="J36" s="357"/>
      <c r="K36" s="324"/>
    </row>
    <row r="37" spans="1:11" s="359" customFormat="1">
      <c r="A37" s="356"/>
      <c r="B37" s="357"/>
      <c r="C37" s="357" t="s">
        <v>52</v>
      </c>
      <c r="D37" s="88">
        <f>COUNTA(K13:K32)</f>
        <v>0</v>
      </c>
      <c r="E37" s="88"/>
      <c r="F37" s="360"/>
      <c r="G37" s="360"/>
      <c r="H37" s="357"/>
      <c r="I37" s="357"/>
      <c r="J37" s="357"/>
      <c r="K37" s="324"/>
    </row>
    <row r="38" spans="1:11" s="359" customFormat="1">
      <c r="A38" s="356"/>
      <c r="B38" s="357"/>
      <c r="C38" s="357" t="s">
        <v>53</v>
      </c>
      <c r="D38" s="88">
        <f>'STARTLIST FYD QF'!D37+'STARTLIST MYD QF'!D37+'STARTLIST FYC QF'!D37+'STARTLIST MYC QF'!D37+'STARTLIST FYB Qual.'!D37+'STARTLIST MYB Qual.'!D37+'STARTLIST FYA Qual.'!D37+'STARTLIST MYA Qual.'!D37+'STARTLIST FJ Qual.'!D37+'STARTLIST MJ Qual.'!D37</f>
        <v>0</v>
      </c>
      <c r="E38" s="88"/>
      <c r="F38" s="360"/>
      <c r="G38" s="360"/>
      <c r="H38" s="357"/>
      <c r="I38" s="357"/>
      <c r="J38" s="357"/>
      <c r="K38" s="324"/>
    </row>
    <row r="39" spans="1:11">
      <c r="A39" s="337"/>
      <c r="B39" s="338"/>
      <c r="C39" s="357" t="s">
        <v>67</v>
      </c>
      <c r="D39" s="88">
        <f>COUNTA(B13:B32)</f>
        <v>0</v>
      </c>
      <c r="E39" s="88"/>
      <c r="F39" s="360"/>
      <c r="G39" s="360"/>
      <c r="H39" s="357"/>
      <c r="I39" s="357"/>
      <c r="J39" s="357"/>
    </row>
    <row r="40" spans="1:11" s="359" customFormat="1">
      <c r="A40" s="356"/>
      <c r="B40" s="357"/>
      <c r="C40" s="357" t="s">
        <v>103</v>
      </c>
      <c r="D40" s="88">
        <f>'STARTLIST FYD QF'!D39+'STARTLIST MYD QF'!D39+'STARTLIST FYC QF'!D39+'STARTLIST MYC QF'!D39+'STARTLIST FYB Qual.'!D39+'STARTLIST MYB Qual.'!D39+'STARTLIST FYA Qual.'!D39+'STARTLIST MYA Qual.'!D39+'STARTLIST FJ Qual.'!D39+'STARTLIST MJ Qual.'!D39</f>
        <v>0</v>
      </c>
      <c r="E40" s="88"/>
      <c r="F40" s="360"/>
      <c r="G40" s="360"/>
      <c r="H40" s="357"/>
      <c r="I40" s="357"/>
      <c r="J40" s="357"/>
      <c r="K40" s="324"/>
    </row>
    <row r="41" spans="1:11">
      <c r="A41" s="337"/>
      <c r="B41" s="338"/>
      <c r="C41" s="338"/>
      <c r="D41" s="338"/>
      <c r="E41" s="338"/>
      <c r="F41" s="337"/>
      <c r="G41" s="337"/>
      <c r="H41" s="361"/>
      <c r="I41" s="361"/>
      <c r="J41" s="361"/>
    </row>
    <row r="42" spans="1:11">
      <c r="A42" s="337"/>
      <c r="B42" s="338"/>
      <c r="C42" s="338"/>
      <c r="D42" s="338"/>
      <c r="E42" s="338"/>
      <c r="F42" s="337"/>
      <c r="G42" s="337"/>
      <c r="H42" s="361"/>
      <c r="I42" s="361"/>
      <c r="J42" s="361"/>
    </row>
    <row r="43" spans="1:11">
      <c r="H43" s="359"/>
      <c r="I43" s="359"/>
      <c r="J43" s="359"/>
    </row>
    <row r="44" spans="1:11">
      <c r="H44" s="359"/>
      <c r="I44" s="359"/>
      <c r="J44" s="359"/>
    </row>
    <row r="45" spans="1:11">
      <c r="H45" s="359"/>
      <c r="I45" s="359"/>
      <c r="J45" s="359"/>
    </row>
    <row r="46" spans="1:11">
      <c r="H46" s="359"/>
      <c r="I46" s="359"/>
      <c r="J46" s="359"/>
    </row>
    <row r="47" spans="1:11">
      <c r="H47" s="359"/>
      <c r="I47" s="359"/>
      <c r="J47" s="359"/>
    </row>
  </sheetData>
  <autoFilter ref="B12:K12">
    <sortState ref="B13:K32">
      <sortCondition ref="B12"/>
    </sortState>
  </autoFilter>
  <mergeCells count="8">
    <mergeCell ref="A1:J1"/>
    <mergeCell ref="M1:R16"/>
    <mergeCell ref="A2:J2"/>
    <mergeCell ref="A3:G3"/>
    <mergeCell ref="A4:J4"/>
    <mergeCell ref="A5:J5"/>
    <mergeCell ref="A6:J6"/>
    <mergeCell ref="A7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2"/>
  <dimension ref="A1:R50"/>
  <sheetViews>
    <sheetView topLeftCell="A17" workbookViewId="0">
      <selection activeCell="A3" sqref="A1:U16"/>
    </sheetView>
  </sheetViews>
  <sheetFormatPr defaultRowHeight="12.75" outlineLevelRow="1" outlineLevelCol="1"/>
  <cols>
    <col min="1" max="1" width="4.5703125" style="362" customWidth="1"/>
    <col min="2" max="2" width="4.42578125" style="325" customWidth="1"/>
    <col min="3" max="3" width="16.140625" style="325" customWidth="1"/>
    <col min="4" max="4" width="19.28515625" style="325" customWidth="1" outlineLevel="1"/>
    <col min="5" max="5" width="8.7109375" style="325" customWidth="1" outlineLevel="1"/>
    <col min="6" max="6" width="5" style="362" customWidth="1" outlineLevel="1"/>
    <col min="7" max="7" width="1.42578125" style="362" customWidth="1"/>
    <col min="8" max="8" width="26.140625" style="325" customWidth="1" outlineLevel="1"/>
    <col min="9" max="9" width="6.7109375" style="325" customWidth="1" outlineLevel="1"/>
    <col min="10" max="10" width="6.28515625" style="325" customWidth="1" outlineLevel="1"/>
    <col min="11" max="11" width="7" style="310" customWidth="1"/>
    <col min="12" max="16384" width="9.140625" style="325"/>
  </cols>
  <sheetData>
    <row r="1" spans="1:18" s="311" customFormat="1" ht="35.25" customHeight="1">
      <c r="A1" s="308" t="s">
        <v>36</v>
      </c>
      <c r="B1" s="309"/>
      <c r="C1" s="309"/>
      <c r="D1" s="309"/>
      <c r="E1" s="309"/>
      <c r="F1" s="309"/>
      <c r="G1" s="309"/>
      <c r="H1" s="309"/>
      <c r="I1" s="309"/>
      <c r="J1" s="309"/>
      <c r="K1" s="310"/>
      <c r="M1" s="363" t="s">
        <v>68</v>
      </c>
      <c r="N1" s="313"/>
      <c r="O1" s="313"/>
      <c r="P1" s="313"/>
      <c r="Q1" s="313"/>
      <c r="R1" s="314"/>
    </row>
    <row r="2" spans="1:18" s="311" customFormat="1" ht="38.25" customHeight="1" thickBot="1">
      <c r="A2" s="315" t="s">
        <v>104</v>
      </c>
      <c r="B2" s="316"/>
      <c r="C2" s="316"/>
      <c r="D2" s="316"/>
      <c r="E2" s="316"/>
      <c r="F2" s="316"/>
      <c r="G2" s="316"/>
      <c r="H2" s="316"/>
      <c r="I2" s="316"/>
      <c r="J2" s="316"/>
      <c r="K2" s="310"/>
      <c r="M2" s="317"/>
      <c r="N2" s="318"/>
      <c r="O2" s="318"/>
      <c r="P2" s="318"/>
      <c r="Q2" s="318"/>
      <c r="R2" s="319"/>
    </row>
    <row r="3" spans="1:18" ht="27" outlineLevel="1" thickBot="1">
      <c r="A3" s="320" t="s">
        <v>82</v>
      </c>
      <c r="B3" s="321"/>
      <c r="C3" s="321"/>
      <c r="D3" s="321"/>
      <c r="E3" s="321"/>
      <c r="F3" s="321"/>
      <c r="G3" s="322"/>
      <c r="H3" s="323"/>
      <c r="I3" s="323"/>
      <c r="J3" s="323"/>
      <c r="K3" s="324"/>
      <c r="M3" s="317"/>
      <c r="N3" s="318"/>
      <c r="O3" s="318"/>
      <c r="P3" s="318"/>
      <c r="Q3" s="318"/>
      <c r="R3" s="319"/>
    </row>
    <row r="4" spans="1:18" s="328" customFormat="1" ht="12" customHeight="1" outlineLevel="1">
      <c r="A4" s="326"/>
      <c r="B4" s="326"/>
      <c r="C4" s="326"/>
      <c r="D4" s="326"/>
      <c r="E4" s="326"/>
      <c r="F4" s="326"/>
      <c r="G4" s="326"/>
      <c r="H4" s="326"/>
      <c r="I4" s="326"/>
      <c r="J4" s="326"/>
      <c r="K4" s="327"/>
      <c r="M4" s="317"/>
      <c r="N4" s="318"/>
      <c r="O4" s="318"/>
      <c r="P4" s="318"/>
      <c r="Q4" s="318"/>
      <c r="R4" s="319"/>
    </row>
    <row r="5" spans="1:18" s="331" customFormat="1" ht="43.5" customHeight="1" outlineLevel="1">
      <c r="A5" s="326"/>
      <c r="B5" s="329"/>
      <c r="C5" s="329"/>
      <c r="D5" s="329"/>
      <c r="E5" s="329"/>
      <c r="F5" s="329"/>
      <c r="G5" s="329"/>
      <c r="H5" s="329"/>
      <c r="I5" s="329"/>
      <c r="J5" s="329"/>
      <c r="K5" s="330"/>
      <c r="M5" s="317"/>
      <c r="N5" s="318"/>
      <c r="O5" s="318"/>
      <c r="P5" s="318"/>
      <c r="Q5" s="318"/>
      <c r="R5" s="319"/>
    </row>
    <row r="6" spans="1:18" s="331" customFormat="1" ht="15" customHeight="1" thickBot="1">
      <c r="A6" s="332"/>
      <c r="B6" s="333"/>
      <c r="C6" s="333"/>
      <c r="D6" s="333"/>
      <c r="E6" s="333"/>
      <c r="F6" s="333"/>
      <c r="G6" s="333"/>
      <c r="H6" s="333"/>
      <c r="I6" s="333"/>
      <c r="J6" s="333"/>
      <c r="K6" s="330"/>
      <c r="M6" s="317"/>
      <c r="N6" s="318"/>
      <c r="O6" s="318"/>
      <c r="P6" s="318"/>
      <c r="Q6" s="318"/>
      <c r="R6" s="319"/>
    </row>
    <row r="7" spans="1:18" ht="27" outlineLevel="1" thickBot="1">
      <c r="A7" s="320" t="s">
        <v>82</v>
      </c>
      <c r="B7" s="334"/>
      <c r="C7" s="334"/>
      <c r="D7" s="334"/>
      <c r="E7" s="334"/>
      <c r="F7" s="334"/>
      <c r="G7" s="334"/>
      <c r="H7" s="334"/>
      <c r="I7" s="334"/>
      <c r="J7" s="335"/>
      <c r="K7" s="336"/>
      <c r="M7" s="317"/>
      <c r="N7" s="318"/>
      <c r="O7" s="318"/>
      <c r="P7" s="318"/>
      <c r="Q7" s="318"/>
      <c r="R7" s="319"/>
    </row>
    <row r="8" spans="1:18" s="311" customFormat="1" outlineLevel="1">
      <c r="A8" s="337"/>
      <c r="B8" s="338"/>
      <c r="C8" s="338"/>
      <c r="D8" s="338"/>
      <c r="E8" s="338"/>
      <c r="F8" s="337"/>
      <c r="G8" s="337"/>
      <c r="H8" s="338"/>
      <c r="I8" s="338"/>
      <c r="J8" s="338"/>
      <c r="K8" s="310"/>
      <c r="M8" s="317"/>
      <c r="N8" s="318"/>
      <c r="O8" s="318"/>
      <c r="P8" s="318"/>
      <c r="Q8" s="318"/>
      <c r="R8" s="319"/>
    </row>
    <row r="9" spans="1:18" s="342" customFormat="1" ht="15" outlineLevel="1">
      <c r="A9" s="339"/>
      <c r="B9" s="339"/>
      <c r="C9" s="339" t="s">
        <v>66</v>
      </c>
      <c r="D9" s="339"/>
      <c r="E9" s="339"/>
      <c r="F9" s="340"/>
      <c r="G9" s="340"/>
      <c r="H9" s="339"/>
      <c r="I9" s="339"/>
      <c r="J9" s="339"/>
      <c r="K9" s="341"/>
      <c r="M9" s="317"/>
      <c r="N9" s="318"/>
      <c r="O9" s="318"/>
      <c r="P9" s="318"/>
      <c r="Q9" s="318"/>
      <c r="R9" s="319"/>
    </row>
    <row r="10" spans="1:18" s="342" customFormat="1" ht="15" outlineLevel="1">
      <c r="A10" s="339"/>
      <c r="B10" s="339"/>
      <c r="C10" s="339" t="s">
        <v>34</v>
      </c>
      <c r="D10" s="343"/>
      <c r="E10" s="339"/>
      <c r="F10" s="340"/>
      <c r="G10" s="340"/>
      <c r="H10" s="339"/>
      <c r="I10" s="339"/>
      <c r="J10" s="339"/>
      <c r="K10" s="341"/>
      <c r="M10" s="317"/>
      <c r="N10" s="318"/>
      <c r="O10" s="318"/>
      <c r="P10" s="318"/>
      <c r="Q10" s="318"/>
      <c r="R10" s="319"/>
    </row>
    <row r="11" spans="1:18" s="331" customFormat="1" ht="12" customHeight="1" outlineLevel="1">
      <c r="A11" s="344"/>
      <c r="B11" s="344"/>
      <c r="C11" s="344"/>
      <c r="D11" s="344"/>
      <c r="E11" s="344"/>
      <c r="F11" s="345"/>
      <c r="G11" s="345"/>
      <c r="H11" s="344"/>
      <c r="I11" s="344"/>
      <c r="J11" s="344"/>
      <c r="K11" s="330"/>
      <c r="M11" s="317"/>
      <c r="N11" s="318"/>
      <c r="O11" s="318"/>
      <c r="P11" s="318"/>
      <c r="Q11" s="318"/>
      <c r="R11" s="319"/>
    </row>
    <row r="12" spans="1:18">
      <c r="A12" s="346" t="s">
        <v>2</v>
      </c>
      <c r="B12" s="347" t="s">
        <v>3</v>
      </c>
      <c r="C12" s="347" t="s">
        <v>8</v>
      </c>
      <c r="D12" s="347" t="s">
        <v>45</v>
      </c>
      <c r="E12" s="347" t="s">
        <v>101</v>
      </c>
      <c r="F12" s="364" t="s">
        <v>102</v>
      </c>
      <c r="G12" s="365"/>
      <c r="H12" s="366" t="s">
        <v>54</v>
      </c>
      <c r="I12" s="347" t="s">
        <v>56</v>
      </c>
      <c r="J12" s="347" t="s">
        <v>46</v>
      </c>
      <c r="K12" s="347" t="s">
        <v>51</v>
      </c>
      <c r="M12" s="317"/>
      <c r="N12" s="318"/>
      <c r="O12" s="318"/>
      <c r="P12" s="318"/>
      <c r="Q12" s="318"/>
      <c r="R12" s="319"/>
    </row>
    <row r="13" spans="1:18" ht="17.25" customHeight="1">
      <c r="A13" s="350">
        <v>1</v>
      </c>
      <c r="B13" s="372"/>
      <c r="C13" s="373"/>
      <c r="D13" s="373"/>
      <c r="E13" s="373"/>
      <c r="F13" s="379"/>
      <c r="G13" s="375"/>
      <c r="H13" s="381"/>
      <c r="I13" s="376"/>
      <c r="J13" s="376"/>
      <c r="K13" s="352"/>
      <c r="M13" s="317"/>
      <c r="N13" s="318"/>
      <c r="O13" s="318"/>
      <c r="P13" s="318"/>
      <c r="Q13" s="318"/>
      <c r="R13" s="319"/>
    </row>
    <row r="14" spans="1:18" ht="17.25" customHeight="1">
      <c r="A14" s="350">
        <v>2</v>
      </c>
      <c r="B14" s="372"/>
      <c r="C14" s="384"/>
      <c r="D14" s="384"/>
      <c r="E14" s="384"/>
      <c r="F14" s="379"/>
      <c r="G14" s="375"/>
      <c r="H14" s="381"/>
      <c r="I14" s="376"/>
      <c r="J14" s="376"/>
      <c r="K14" s="352"/>
      <c r="M14" s="317"/>
      <c r="N14" s="318"/>
      <c r="O14" s="318"/>
      <c r="P14" s="318"/>
      <c r="Q14" s="318"/>
      <c r="R14" s="319"/>
    </row>
    <row r="15" spans="1:18" ht="17.25" customHeight="1">
      <c r="A15" s="350">
        <v>3</v>
      </c>
      <c r="B15" s="372"/>
      <c r="C15" s="373"/>
      <c r="D15" s="373"/>
      <c r="E15" s="373"/>
      <c r="F15" s="379"/>
      <c r="G15" s="375"/>
      <c r="H15" s="381"/>
      <c r="I15" s="376"/>
      <c r="J15" s="376"/>
      <c r="K15" s="352"/>
      <c r="M15" s="317"/>
      <c r="N15" s="318"/>
      <c r="O15" s="318"/>
      <c r="P15" s="318"/>
      <c r="Q15" s="318"/>
      <c r="R15" s="319"/>
    </row>
    <row r="16" spans="1:18" ht="17.25" customHeight="1">
      <c r="A16" s="350">
        <v>4</v>
      </c>
      <c r="B16" s="372"/>
      <c r="C16" s="384"/>
      <c r="D16" s="373"/>
      <c r="E16" s="373"/>
      <c r="F16" s="379"/>
      <c r="G16" s="375"/>
      <c r="H16" s="381"/>
      <c r="I16" s="376"/>
      <c r="J16" s="376"/>
      <c r="K16" s="352"/>
      <c r="M16" s="353"/>
      <c r="N16" s="354"/>
      <c r="O16" s="354"/>
      <c r="P16" s="354"/>
      <c r="Q16" s="354"/>
      <c r="R16" s="355"/>
    </row>
    <row r="17" spans="1:11" ht="17.25" customHeight="1">
      <c r="A17" s="350">
        <v>5</v>
      </c>
      <c r="B17" s="372"/>
      <c r="C17" s="384"/>
      <c r="D17" s="384"/>
      <c r="E17" s="384"/>
      <c r="F17" s="379"/>
      <c r="G17" s="375"/>
      <c r="H17" s="381"/>
      <c r="I17" s="376"/>
      <c r="J17" s="376"/>
      <c r="K17" s="352"/>
    </row>
    <row r="18" spans="1:11" ht="17.25" customHeight="1">
      <c r="A18" s="350">
        <v>6</v>
      </c>
      <c r="B18" s="372"/>
      <c r="C18" s="384"/>
      <c r="D18" s="384"/>
      <c r="E18" s="384"/>
      <c r="F18" s="379"/>
      <c r="G18" s="375"/>
      <c r="H18" s="381"/>
      <c r="I18" s="376"/>
      <c r="J18" s="376"/>
      <c r="K18" s="352"/>
    </row>
    <row r="19" spans="1:11" ht="17.25" customHeight="1">
      <c r="A19" s="350">
        <v>7</v>
      </c>
      <c r="B19" s="372"/>
      <c r="C19" s="377"/>
      <c r="D19" s="377"/>
      <c r="E19" s="377"/>
      <c r="F19" s="379"/>
      <c r="G19" s="375"/>
      <c r="H19" s="381"/>
      <c r="I19" s="376"/>
      <c r="J19" s="376"/>
      <c r="K19" s="352"/>
    </row>
    <row r="20" spans="1:11" ht="17.25" customHeight="1">
      <c r="A20" s="350">
        <v>8</v>
      </c>
      <c r="B20" s="372"/>
      <c r="C20" s="377"/>
      <c r="D20" s="377"/>
      <c r="E20" s="377"/>
      <c r="F20" s="379"/>
      <c r="G20" s="375"/>
      <c r="H20" s="381"/>
      <c r="I20" s="376"/>
      <c r="J20" s="376"/>
      <c r="K20" s="352"/>
    </row>
    <row r="21" spans="1:11" ht="17.25" customHeight="1">
      <c r="A21" s="350">
        <v>9</v>
      </c>
      <c r="B21" s="372"/>
      <c r="C21" s="377"/>
      <c r="D21" s="377"/>
      <c r="E21" s="377"/>
      <c r="F21" s="379"/>
      <c r="G21" s="375"/>
      <c r="H21" s="381"/>
      <c r="I21" s="376"/>
      <c r="J21" s="376"/>
      <c r="K21" s="352"/>
    </row>
    <row r="22" spans="1:11" ht="17.25" customHeight="1">
      <c r="A22" s="350">
        <v>10</v>
      </c>
      <c r="B22" s="372"/>
      <c r="C22" s="377"/>
      <c r="D22" s="377"/>
      <c r="E22" s="377"/>
      <c r="F22" s="379"/>
      <c r="G22" s="375"/>
      <c r="H22" s="381"/>
      <c r="I22" s="376"/>
      <c r="J22" s="376"/>
      <c r="K22" s="352"/>
    </row>
    <row r="23" spans="1:11" ht="17.25" customHeight="1">
      <c r="A23" s="350">
        <v>11</v>
      </c>
      <c r="B23" s="372"/>
      <c r="C23" s="377"/>
      <c r="D23" s="377"/>
      <c r="E23" s="377"/>
      <c r="F23" s="379"/>
      <c r="G23" s="375"/>
      <c r="H23" s="381"/>
      <c r="I23" s="376"/>
      <c r="J23" s="376"/>
      <c r="K23" s="352"/>
    </row>
    <row r="24" spans="1:11" ht="17.25" customHeight="1">
      <c r="A24" s="350">
        <v>12</v>
      </c>
      <c r="B24" s="372"/>
      <c r="C24" s="377"/>
      <c r="D24" s="377"/>
      <c r="E24" s="377"/>
      <c r="F24" s="379"/>
      <c r="G24" s="375"/>
      <c r="H24" s="381"/>
      <c r="I24" s="376"/>
      <c r="J24" s="376"/>
      <c r="K24" s="352"/>
    </row>
    <row r="25" spans="1:11" ht="17.25" customHeight="1">
      <c r="A25" s="350">
        <v>13</v>
      </c>
      <c r="B25" s="372"/>
      <c r="C25" s="377"/>
      <c r="D25" s="377"/>
      <c r="E25" s="377"/>
      <c r="F25" s="379"/>
      <c r="G25" s="375"/>
      <c r="H25" s="381"/>
      <c r="I25" s="376"/>
      <c r="J25" s="376"/>
      <c r="K25" s="352"/>
    </row>
    <row r="26" spans="1:11" ht="17.25" customHeight="1">
      <c r="A26" s="350">
        <v>14</v>
      </c>
      <c r="B26" s="372"/>
      <c r="C26" s="377"/>
      <c r="D26" s="377"/>
      <c r="E26" s="377"/>
      <c r="F26" s="379"/>
      <c r="G26" s="375"/>
      <c r="H26" s="381"/>
      <c r="I26" s="376"/>
      <c r="J26" s="376"/>
      <c r="K26" s="352"/>
    </row>
    <row r="27" spans="1:11" ht="17.25" customHeight="1">
      <c r="A27" s="350">
        <v>15</v>
      </c>
      <c r="B27" s="372"/>
      <c r="C27" s="377"/>
      <c r="D27" s="377"/>
      <c r="E27" s="377"/>
      <c r="F27" s="379"/>
      <c r="G27" s="375"/>
      <c r="H27" s="381"/>
      <c r="I27" s="376"/>
      <c r="J27" s="376"/>
      <c r="K27" s="352"/>
    </row>
    <row r="28" spans="1:11" ht="17.25" customHeight="1">
      <c r="A28" s="350">
        <v>16</v>
      </c>
      <c r="B28" s="372"/>
      <c r="C28" s="377"/>
      <c r="D28" s="377"/>
      <c r="E28" s="377"/>
      <c r="F28" s="379"/>
      <c r="G28" s="375"/>
      <c r="H28" s="381"/>
      <c r="I28" s="376"/>
      <c r="J28" s="376"/>
      <c r="K28" s="352"/>
    </row>
    <row r="29" spans="1:11" ht="17.25" customHeight="1">
      <c r="A29" s="350">
        <v>17</v>
      </c>
      <c r="B29" s="372"/>
      <c r="C29" s="377"/>
      <c r="D29" s="377"/>
      <c r="E29" s="377"/>
      <c r="F29" s="379"/>
      <c r="G29" s="375"/>
      <c r="H29" s="381"/>
      <c r="I29" s="376"/>
      <c r="J29" s="376"/>
      <c r="K29" s="352"/>
    </row>
    <row r="30" spans="1:11" ht="17.25" customHeight="1">
      <c r="A30" s="350">
        <v>18</v>
      </c>
      <c r="B30" s="372"/>
      <c r="C30" s="377"/>
      <c r="D30" s="377"/>
      <c r="E30" s="377"/>
      <c r="F30" s="379"/>
      <c r="G30" s="375"/>
      <c r="H30" s="381"/>
      <c r="I30" s="376"/>
      <c r="J30" s="376"/>
      <c r="K30" s="352"/>
    </row>
    <row r="31" spans="1:11" ht="17.25" customHeight="1">
      <c r="A31" s="350">
        <v>19</v>
      </c>
      <c r="B31" s="372"/>
      <c r="C31" s="377"/>
      <c r="D31" s="377"/>
      <c r="E31" s="377"/>
      <c r="F31" s="379"/>
      <c r="G31" s="375"/>
      <c r="H31" s="381"/>
      <c r="I31" s="376"/>
      <c r="J31" s="376"/>
      <c r="K31" s="352"/>
    </row>
    <row r="32" spans="1:11" ht="17.25" customHeight="1">
      <c r="A32" s="350">
        <v>20</v>
      </c>
      <c r="B32" s="372"/>
      <c r="C32" s="377"/>
      <c r="D32" s="377"/>
      <c r="E32" s="377"/>
      <c r="F32" s="379"/>
      <c r="G32" s="375"/>
      <c r="H32" s="381"/>
      <c r="I32" s="376"/>
      <c r="J32" s="376"/>
      <c r="K32" s="352"/>
    </row>
    <row r="33" spans="1:11" s="359" customFormat="1" ht="17.25" customHeight="1">
      <c r="A33" s="356"/>
      <c r="B33" s="357"/>
      <c r="C33" s="357"/>
      <c r="D33" s="357"/>
      <c r="E33" s="357"/>
      <c r="F33" s="358"/>
      <c r="G33" s="358"/>
      <c r="H33" s="357"/>
      <c r="I33" s="357"/>
      <c r="J33" s="357"/>
      <c r="K33" s="324"/>
    </row>
    <row r="34" spans="1:11" s="359" customFormat="1">
      <c r="A34" s="356"/>
      <c r="B34" s="357"/>
      <c r="C34" s="357"/>
      <c r="D34" s="357"/>
      <c r="E34" s="357"/>
      <c r="F34" s="358"/>
      <c r="G34" s="358"/>
      <c r="H34" s="357"/>
      <c r="I34" s="357"/>
      <c r="J34" s="357"/>
      <c r="K34" s="324"/>
    </row>
    <row r="35" spans="1:11" s="359" customFormat="1">
      <c r="A35" s="356"/>
      <c r="B35" s="357"/>
      <c r="C35" s="357" t="s">
        <v>4</v>
      </c>
      <c r="D35" s="88">
        <f>COUNTA(C13:C32)</f>
        <v>0</v>
      </c>
      <c r="E35" s="88"/>
      <c r="F35" s="360"/>
      <c r="G35" s="360"/>
      <c r="H35" s="357"/>
      <c r="I35" s="357"/>
      <c r="J35" s="357"/>
      <c r="K35" s="324"/>
    </row>
    <row r="36" spans="1:11" s="359" customFormat="1">
      <c r="A36" s="356"/>
      <c r="B36" s="357"/>
      <c r="C36" s="357" t="s">
        <v>5</v>
      </c>
      <c r="D36" s="88">
        <f>'STARTLIST FYD QF'!D35+'STARTLIST MYD QF'!D35+'STARTLIST FYC QF'!D35+'STARTLIST MYC QF'!D35+'STARTLIST FYB Qual.'!D35+'STARTLIST MYB Qual.'!D35+'STARTLIST FYA Qual.'!D35+'STARTLIST MYA Qual.'!D35+'STARTLIST FJ Qual.'!D35+'STARTLIST MJ Qual.'!D35</f>
        <v>0</v>
      </c>
      <c r="E36" s="88"/>
      <c r="F36" s="360"/>
      <c r="G36" s="360"/>
      <c r="H36" s="357"/>
      <c r="I36" s="357"/>
      <c r="J36" s="357"/>
      <c r="K36" s="324"/>
    </row>
    <row r="37" spans="1:11" s="359" customFormat="1">
      <c r="A37" s="356"/>
      <c r="B37" s="357"/>
      <c r="C37" s="357" t="s">
        <v>52</v>
      </c>
      <c r="D37" s="88">
        <f>COUNTA(K13:K32)</f>
        <v>0</v>
      </c>
      <c r="E37" s="88"/>
      <c r="F37" s="360"/>
      <c r="G37" s="360"/>
      <c r="H37" s="357"/>
      <c r="I37" s="357"/>
      <c r="J37" s="357"/>
      <c r="K37" s="324"/>
    </row>
    <row r="38" spans="1:11" s="359" customFormat="1">
      <c r="A38" s="356"/>
      <c r="B38" s="357"/>
      <c r="C38" s="357" t="s">
        <v>53</v>
      </c>
      <c r="D38" s="88">
        <f>'STARTLIST FYD QF'!D37+'STARTLIST MYD QF'!D37+'STARTLIST FYC QF'!D37+'STARTLIST MYC QF'!D37+'STARTLIST FYB Qual.'!D37+'STARTLIST MYB Qual.'!D37+'STARTLIST FYA Qual.'!D37+'STARTLIST MYA Qual.'!D37+'STARTLIST FJ Qual.'!D37+'STARTLIST MJ Qual.'!D37</f>
        <v>0</v>
      </c>
      <c r="E38" s="88"/>
      <c r="F38" s="360"/>
      <c r="G38" s="360"/>
      <c r="H38" s="357"/>
      <c r="I38" s="357"/>
      <c r="J38" s="357"/>
      <c r="K38" s="324"/>
    </row>
    <row r="39" spans="1:11">
      <c r="A39" s="337"/>
      <c r="B39" s="338"/>
      <c r="C39" s="357" t="s">
        <v>67</v>
      </c>
      <c r="D39" s="88">
        <f>COUNTA(B13:B32)</f>
        <v>0</v>
      </c>
      <c r="E39" s="88"/>
      <c r="F39" s="360"/>
      <c r="G39" s="360"/>
      <c r="H39" s="357"/>
      <c r="I39" s="357"/>
      <c r="J39" s="357"/>
    </row>
    <row r="40" spans="1:11" s="359" customFormat="1">
      <c r="A40" s="356"/>
      <c r="B40" s="357"/>
      <c r="C40" s="357" t="s">
        <v>103</v>
      </c>
      <c r="D40" s="88">
        <f>'STARTLIST FYD QF'!D39+'STARTLIST MYD QF'!D39+'STARTLIST FYC QF'!D39+'STARTLIST MYC QF'!D39+'STARTLIST FYB Qual.'!D39+'STARTLIST MYB Qual.'!D39+'STARTLIST FYA Qual.'!D39+'STARTLIST MYA Qual.'!D39+'STARTLIST FJ Qual.'!D39+'STARTLIST MJ Qual.'!D39</f>
        <v>0</v>
      </c>
      <c r="E40" s="88"/>
      <c r="F40" s="360"/>
      <c r="G40" s="360"/>
      <c r="H40" s="357"/>
      <c r="I40" s="357"/>
      <c r="J40" s="357"/>
      <c r="K40" s="324"/>
    </row>
    <row r="41" spans="1:11">
      <c r="A41" s="337"/>
      <c r="B41" s="338"/>
      <c r="C41" s="338"/>
      <c r="D41" s="338"/>
      <c r="E41" s="338"/>
      <c r="F41" s="337"/>
      <c r="G41" s="337"/>
      <c r="H41" s="361"/>
      <c r="I41" s="361"/>
      <c r="J41" s="361"/>
    </row>
    <row r="42" spans="1:11">
      <c r="A42" s="337"/>
      <c r="B42" s="338"/>
      <c r="C42" s="338"/>
      <c r="D42" s="338"/>
      <c r="E42" s="338"/>
      <c r="F42" s="337"/>
      <c r="G42" s="337"/>
      <c r="H42" s="361"/>
      <c r="I42" s="361"/>
      <c r="J42" s="361"/>
    </row>
    <row r="43" spans="1:11">
      <c r="A43" s="337"/>
      <c r="B43" s="338"/>
      <c r="C43" s="338"/>
      <c r="D43" s="338"/>
      <c r="E43" s="338"/>
      <c r="F43" s="337"/>
      <c r="G43" s="337"/>
      <c r="H43" s="361"/>
      <c r="I43" s="361"/>
      <c r="J43" s="361"/>
    </row>
    <row r="44" spans="1:11">
      <c r="A44" s="337"/>
      <c r="B44" s="338"/>
      <c r="C44" s="338"/>
      <c r="D44" s="338"/>
      <c r="E44" s="338"/>
      <c r="F44" s="337"/>
      <c r="G44" s="337"/>
      <c r="H44" s="361"/>
      <c r="I44" s="361"/>
      <c r="J44" s="361"/>
    </row>
    <row r="45" spans="1:11">
      <c r="A45" s="337"/>
      <c r="B45" s="338"/>
      <c r="C45" s="338"/>
      <c r="D45" s="338"/>
      <c r="E45" s="338"/>
      <c r="F45" s="337"/>
      <c r="G45" s="337"/>
      <c r="H45" s="361"/>
      <c r="I45" s="361"/>
      <c r="J45" s="361"/>
    </row>
    <row r="46" spans="1:11">
      <c r="H46" s="359"/>
      <c r="I46" s="359"/>
      <c r="J46" s="359"/>
    </row>
    <row r="47" spans="1:11">
      <c r="H47" s="359"/>
      <c r="I47" s="359"/>
      <c r="J47" s="359"/>
    </row>
    <row r="48" spans="1:11">
      <c r="H48" s="359"/>
      <c r="I48" s="359"/>
      <c r="J48" s="359"/>
    </row>
    <row r="49" spans="8:10">
      <c r="H49" s="359"/>
      <c r="I49" s="359"/>
      <c r="J49" s="359"/>
    </row>
    <row r="50" spans="8:10">
      <c r="H50" s="359"/>
      <c r="I50" s="359"/>
      <c r="J50" s="359"/>
    </row>
  </sheetData>
  <autoFilter ref="B12:J12">
    <sortState ref="B13:J32">
      <sortCondition ref="B12"/>
    </sortState>
  </autoFilter>
  <mergeCells count="8">
    <mergeCell ref="A1:J1"/>
    <mergeCell ref="M1:R16"/>
    <mergeCell ref="A2:J2"/>
    <mergeCell ref="A3:G3"/>
    <mergeCell ref="A4:J4"/>
    <mergeCell ref="A5:J5"/>
    <mergeCell ref="A6:J6"/>
    <mergeCell ref="A7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3"/>
  <dimension ref="A1:R49"/>
  <sheetViews>
    <sheetView workbookViewId="0">
      <selection activeCell="A3" sqref="A1:U16"/>
    </sheetView>
  </sheetViews>
  <sheetFormatPr defaultRowHeight="12.75" outlineLevelRow="1" outlineLevelCol="1"/>
  <cols>
    <col min="1" max="1" width="4.5703125" style="362" customWidth="1"/>
    <col min="2" max="2" width="4.42578125" style="325" customWidth="1"/>
    <col min="3" max="3" width="18" style="325" customWidth="1"/>
    <col min="4" max="4" width="19.28515625" style="325" customWidth="1" outlineLevel="1"/>
    <col min="5" max="5" width="7.7109375" style="325" customWidth="1" outlineLevel="1"/>
    <col min="6" max="6" width="5" style="362" customWidth="1" outlineLevel="1"/>
    <col min="7" max="7" width="1.42578125" style="362" customWidth="1"/>
    <col min="8" max="8" width="18.42578125" style="325" customWidth="1" outlineLevel="1"/>
    <col min="9" max="9" width="6.7109375" style="325" customWidth="1" outlineLevel="1"/>
    <col min="10" max="10" width="6.28515625" style="325" customWidth="1" outlineLevel="1"/>
    <col min="11" max="11" width="7" style="310" customWidth="1"/>
    <col min="12" max="13" width="9.140625" style="325"/>
    <col min="14" max="14" width="16.5703125" style="325" bestFit="1" customWidth="1"/>
    <col min="15" max="16384" width="9.140625" style="325"/>
  </cols>
  <sheetData>
    <row r="1" spans="1:18" s="311" customFormat="1" ht="35.25" customHeight="1">
      <c r="A1" s="308" t="s">
        <v>36</v>
      </c>
      <c r="B1" s="309"/>
      <c r="C1" s="309"/>
      <c r="D1" s="309"/>
      <c r="E1" s="309"/>
      <c r="F1" s="309"/>
      <c r="G1" s="309"/>
      <c r="H1" s="309"/>
      <c r="I1" s="309"/>
      <c r="J1" s="309"/>
      <c r="K1" s="310"/>
      <c r="M1" s="363" t="s">
        <v>68</v>
      </c>
      <c r="N1" s="313"/>
      <c r="O1" s="313"/>
      <c r="P1" s="313"/>
      <c r="Q1" s="313"/>
      <c r="R1" s="314"/>
    </row>
    <row r="2" spans="1:18" s="311" customFormat="1" ht="38.25" customHeight="1" thickBot="1">
      <c r="A2" s="315" t="s">
        <v>104</v>
      </c>
      <c r="B2" s="316"/>
      <c r="C2" s="316"/>
      <c r="D2" s="316"/>
      <c r="E2" s="316"/>
      <c r="F2" s="316"/>
      <c r="G2" s="316"/>
      <c r="H2" s="316"/>
      <c r="I2" s="316"/>
      <c r="J2" s="316"/>
      <c r="K2" s="310"/>
      <c r="M2" s="317"/>
      <c r="N2" s="318"/>
      <c r="O2" s="318"/>
      <c r="P2" s="318"/>
      <c r="Q2" s="318"/>
      <c r="R2" s="319"/>
    </row>
    <row r="3" spans="1:18" ht="27" outlineLevel="1" thickBot="1">
      <c r="A3" s="320" t="s">
        <v>83</v>
      </c>
      <c r="B3" s="321"/>
      <c r="C3" s="321"/>
      <c r="D3" s="321"/>
      <c r="E3" s="321"/>
      <c r="F3" s="321"/>
      <c r="G3" s="322"/>
      <c r="H3" s="323"/>
      <c r="I3" s="323"/>
      <c r="J3" s="323"/>
      <c r="K3" s="324"/>
      <c r="M3" s="317"/>
      <c r="N3" s="318"/>
      <c r="O3" s="318"/>
      <c r="P3" s="318"/>
      <c r="Q3" s="318"/>
      <c r="R3" s="319"/>
    </row>
    <row r="4" spans="1:18" s="359" customFormat="1" ht="12" customHeight="1" outlineLevel="1">
      <c r="A4" s="326"/>
      <c r="B4" s="326"/>
      <c r="C4" s="326"/>
      <c r="D4" s="326"/>
      <c r="E4" s="326"/>
      <c r="F4" s="326"/>
      <c r="G4" s="326"/>
      <c r="H4" s="326"/>
      <c r="I4" s="326"/>
      <c r="J4" s="326"/>
      <c r="K4" s="324"/>
      <c r="M4" s="317"/>
      <c r="N4" s="318"/>
      <c r="O4" s="318"/>
      <c r="P4" s="318"/>
      <c r="Q4" s="318"/>
      <c r="R4" s="319"/>
    </row>
    <row r="5" spans="1:18" s="331" customFormat="1" ht="43.5" customHeight="1" outlineLevel="1">
      <c r="A5" s="326"/>
      <c r="B5" s="329"/>
      <c r="C5" s="329"/>
      <c r="D5" s="329"/>
      <c r="E5" s="329"/>
      <c r="F5" s="329"/>
      <c r="G5" s="329"/>
      <c r="H5" s="329"/>
      <c r="I5" s="329"/>
      <c r="J5" s="329"/>
      <c r="K5" s="330"/>
      <c r="M5" s="317"/>
      <c r="N5" s="318"/>
      <c r="O5" s="318"/>
      <c r="P5" s="318"/>
      <c r="Q5" s="318"/>
      <c r="R5" s="319"/>
    </row>
    <row r="6" spans="1:18" s="331" customFormat="1" ht="15" customHeight="1" thickBot="1">
      <c r="A6" s="332"/>
      <c r="B6" s="333"/>
      <c r="C6" s="333"/>
      <c r="D6" s="333"/>
      <c r="E6" s="333"/>
      <c r="F6" s="333"/>
      <c r="G6" s="333"/>
      <c r="H6" s="333"/>
      <c r="I6" s="333"/>
      <c r="J6" s="333"/>
      <c r="K6" s="330"/>
      <c r="M6" s="317"/>
      <c r="N6" s="318"/>
      <c r="O6" s="318"/>
      <c r="P6" s="318"/>
      <c r="Q6" s="318"/>
      <c r="R6" s="319"/>
    </row>
    <row r="7" spans="1:18" ht="27" outlineLevel="1" thickBot="1">
      <c r="A7" s="320" t="s">
        <v>83</v>
      </c>
      <c r="B7" s="334"/>
      <c r="C7" s="334"/>
      <c r="D7" s="334"/>
      <c r="E7" s="334"/>
      <c r="F7" s="334"/>
      <c r="G7" s="334"/>
      <c r="H7" s="334"/>
      <c r="I7" s="334"/>
      <c r="J7" s="335"/>
      <c r="K7" s="336"/>
      <c r="M7" s="317"/>
      <c r="N7" s="318"/>
      <c r="O7" s="318"/>
      <c r="P7" s="318"/>
      <c r="Q7" s="318"/>
      <c r="R7" s="319"/>
    </row>
    <row r="8" spans="1:18" s="311" customFormat="1" outlineLevel="1">
      <c r="A8" s="337"/>
      <c r="B8" s="338"/>
      <c r="C8" s="338"/>
      <c r="D8" s="338"/>
      <c r="E8" s="338"/>
      <c r="F8" s="337"/>
      <c r="G8" s="337"/>
      <c r="H8" s="338"/>
      <c r="I8" s="338"/>
      <c r="J8" s="338"/>
      <c r="K8" s="310"/>
      <c r="M8" s="317"/>
      <c r="N8" s="318"/>
      <c r="O8" s="318"/>
      <c r="P8" s="318"/>
      <c r="Q8" s="318"/>
      <c r="R8" s="319"/>
    </row>
    <row r="9" spans="1:18" s="342" customFormat="1" ht="15" outlineLevel="1">
      <c r="A9" s="339"/>
      <c r="B9" s="339"/>
      <c r="C9" s="339" t="s">
        <v>66</v>
      </c>
      <c r="D9" s="339"/>
      <c r="E9" s="339"/>
      <c r="F9" s="340"/>
      <c r="G9" s="340"/>
      <c r="H9" s="339"/>
      <c r="I9" s="339"/>
      <c r="J9" s="339"/>
      <c r="K9" s="341"/>
      <c r="M9" s="317"/>
      <c r="N9" s="318"/>
      <c r="O9" s="318"/>
      <c r="P9" s="318"/>
      <c r="Q9" s="318"/>
      <c r="R9" s="319"/>
    </row>
    <row r="10" spans="1:18" s="342" customFormat="1" ht="15" outlineLevel="1">
      <c r="A10" s="339"/>
      <c r="B10" s="339"/>
      <c r="C10" s="339" t="s">
        <v>34</v>
      </c>
      <c r="D10" s="343"/>
      <c r="E10" s="339"/>
      <c r="F10" s="340"/>
      <c r="G10" s="340"/>
      <c r="H10" s="339"/>
      <c r="I10" s="339"/>
      <c r="J10" s="339"/>
      <c r="K10" s="341"/>
      <c r="M10" s="317"/>
      <c r="N10" s="318"/>
      <c r="O10" s="318"/>
      <c r="P10" s="318"/>
      <c r="Q10" s="318"/>
      <c r="R10" s="319"/>
    </row>
    <row r="11" spans="1:18" s="331" customFormat="1" ht="12" customHeight="1" outlineLevel="1">
      <c r="A11" s="344"/>
      <c r="B11" s="344"/>
      <c r="C11" s="344"/>
      <c r="D11" s="344"/>
      <c r="E11" s="344"/>
      <c r="F11" s="345"/>
      <c r="G11" s="345"/>
      <c r="H11" s="344"/>
      <c r="I11" s="344"/>
      <c r="J11" s="344"/>
      <c r="K11" s="330"/>
      <c r="M11" s="317"/>
      <c r="N11" s="318"/>
      <c r="O11" s="318"/>
      <c r="P11" s="318"/>
      <c r="Q11" s="318"/>
      <c r="R11" s="319"/>
    </row>
    <row r="12" spans="1:18">
      <c r="A12" s="346" t="s">
        <v>2</v>
      </c>
      <c r="B12" s="347" t="s">
        <v>3</v>
      </c>
      <c r="C12" s="347" t="s">
        <v>8</v>
      </c>
      <c r="D12" s="347" t="s">
        <v>45</v>
      </c>
      <c r="E12" s="347" t="s">
        <v>101</v>
      </c>
      <c r="F12" s="348" t="s">
        <v>102</v>
      </c>
      <c r="G12" s="351"/>
      <c r="H12" s="366" t="s">
        <v>54</v>
      </c>
      <c r="I12" s="347" t="s">
        <v>56</v>
      </c>
      <c r="J12" s="347" t="s">
        <v>46</v>
      </c>
      <c r="K12" s="347" t="s">
        <v>51</v>
      </c>
      <c r="M12" s="317"/>
      <c r="N12" s="318"/>
      <c r="O12" s="318"/>
      <c r="P12" s="318"/>
      <c r="Q12" s="318"/>
      <c r="R12" s="319"/>
    </row>
    <row r="13" spans="1:18" ht="17.25" customHeight="1">
      <c r="A13" s="350">
        <v>1</v>
      </c>
      <c r="B13" s="372"/>
      <c r="C13" s="373"/>
      <c r="D13" s="373"/>
      <c r="E13" s="373"/>
      <c r="F13" s="379"/>
      <c r="G13" s="380"/>
      <c r="H13" s="381"/>
      <c r="I13" s="376"/>
      <c r="J13" s="376"/>
      <c r="K13" s="352"/>
      <c r="M13" s="317"/>
      <c r="N13" s="318"/>
      <c r="O13" s="318"/>
      <c r="P13" s="318"/>
      <c r="Q13" s="318"/>
      <c r="R13" s="319"/>
    </row>
    <row r="14" spans="1:18" ht="17.25" customHeight="1">
      <c r="A14" s="350">
        <v>2</v>
      </c>
      <c r="B14" s="372"/>
      <c r="C14" s="373"/>
      <c r="D14" s="373"/>
      <c r="E14" s="373"/>
      <c r="F14" s="379"/>
      <c r="G14" s="375"/>
      <c r="H14" s="381"/>
      <c r="I14" s="376"/>
      <c r="J14" s="376"/>
      <c r="K14" s="352"/>
      <c r="M14" s="317"/>
      <c r="N14" s="318"/>
      <c r="O14" s="318"/>
      <c r="P14" s="318"/>
      <c r="Q14" s="318"/>
      <c r="R14" s="319"/>
    </row>
    <row r="15" spans="1:18" ht="17.25" customHeight="1">
      <c r="A15" s="350">
        <v>3</v>
      </c>
      <c r="B15" s="372"/>
      <c r="C15" s="373"/>
      <c r="D15" s="373"/>
      <c r="E15" s="373"/>
      <c r="F15" s="379"/>
      <c r="G15" s="375"/>
      <c r="H15" s="381"/>
      <c r="I15" s="376"/>
      <c r="J15" s="376"/>
      <c r="K15" s="352"/>
      <c r="M15" s="317"/>
      <c r="N15" s="318"/>
      <c r="O15" s="318"/>
      <c r="P15" s="318"/>
      <c r="Q15" s="318"/>
      <c r="R15" s="319"/>
    </row>
    <row r="16" spans="1:18" ht="17.25" customHeight="1">
      <c r="A16" s="350">
        <v>4</v>
      </c>
      <c r="B16" s="372"/>
      <c r="C16" s="373"/>
      <c r="D16" s="373"/>
      <c r="E16" s="373"/>
      <c r="F16" s="379"/>
      <c r="G16" s="375"/>
      <c r="H16" s="381"/>
      <c r="I16" s="376"/>
      <c r="J16" s="376"/>
      <c r="K16" s="352"/>
      <c r="M16" s="353"/>
      <c r="N16" s="354"/>
      <c r="O16" s="354"/>
      <c r="P16" s="354"/>
      <c r="Q16" s="354"/>
      <c r="R16" s="355"/>
    </row>
    <row r="17" spans="1:11" ht="17.25" customHeight="1">
      <c r="A17" s="350">
        <v>5</v>
      </c>
      <c r="B17" s="372"/>
      <c r="C17" s="373"/>
      <c r="D17" s="373"/>
      <c r="E17" s="373"/>
      <c r="F17" s="379"/>
      <c r="G17" s="375"/>
      <c r="H17" s="381"/>
      <c r="I17" s="376"/>
      <c r="J17" s="376"/>
      <c r="K17" s="352"/>
    </row>
    <row r="18" spans="1:11" ht="17.25" customHeight="1">
      <c r="A18" s="350">
        <v>6</v>
      </c>
      <c r="B18" s="372"/>
      <c r="C18" s="382"/>
      <c r="D18" s="382"/>
      <c r="E18" s="382"/>
      <c r="F18" s="379"/>
      <c r="G18" s="375"/>
      <c r="H18" s="381"/>
      <c r="I18" s="376"/>
      <c r="J18" s="376"/>
      <c r="K18" s="352"/>
    </row>
    <row r="19" spans="1:11" ht="17.25" customHeight="1">
      <c r="A19" s="350">
        <v>7</v>
      </c>
      <c r="B19" s="372"/>
      <c r="C19" s="383"/>
      <c r="D19" s="383"/>
      <c r="E19" s="383"/>
      <c r="F19" s="379"/>
      <c r="G19" s="375"/>
      <c r="H19" s="381"/>
      <c r="I19" s="376"/>
      <c r="J19" s="376"/>
      <c r="K19" s="352"/>
    </row>
    <row r="20" spans="1:11" ht="17.25" customHeight="1">
      <c r="A20" s="350">
        <v>8</v>
      </c>
      <c r="B20" s="372"/>
      <c r="C20" s="377"/>
      <c r="D20" s="377"/>
      <c r="E20" s="377"/>
      <c r="F20" s="379"/>
      <c r="G20" s="375"/>
      <c r="H20" s="381"/>
      <c r="I20" s="376"/>
      <c r="J20" s="376"/>
      <c r="K20" s="352"/>
    </row>
    <row r="21" spans="1:11" ht="17.25" customHeight="1">
      <c r="A21" s="350">
        <v>9</v>
      </c>
      <c r="B21" s="372"/>
      <c r="C21" s="382"/>
      <c r="D21" s="382"/>
      <c r="E21" s="382"/>
      <c r="F21" s="379"/>
      <c r="G21" s="375"/>
      <c r="H21" s="381"/>
      <c r="I21" s="376"/>
      <c r="J21" s="376"/>
      <c r="K21" s="352"/>
    </row>
    <row r="22" spans="1:11" ht="17.25" customHeight="1">
      <c r="A22" s="350">
        <v>10</v>
      </c>
      <c r="B22" s="372"/>
      <c r="C22" s="383"/>
      <c r="D22" s="383"/>
      <c r="E22" s="383"/>
      <c r="F22" s="379"/>
      <c r="G22" s="375"/>
      <c r="H22" s="381"/>
      <c r="I22" s="376"/>
      <c r="J22" s="376"/>
      <c r="K22" s="352"/>
    </row>
    <row r="23" spans="1:11" ht="17.25" customHeight="1">
      <c r="A23" s="350">
        <v>11</v>
      </c>
      <c r="B23" s="372"/>
      <c r="C23" s="383"/>
      <c r="D23" s="383"/>
      <c r="E23" s="383"/>
      <c r="F23" s="379"/>
      <c r="G23" s="375"/>
      <c r="H23" s="381"/>
      <c r="I23" s="376"/>
      <c r="J23" s="376"/>
      <c r="K23" s="352"/>
    </row>
    <row r="24" spans="1:11" ht="17.25" customHeight="1">
      <c r="A24" s="350">
        <v>12</v>
      </c>
      <c r="B24" s="372"/>
      <c r="C24" s="373"/>
      <c r="D24" s="373"/>
      <c r="E24" s="373"/>
      <c r="F24" s="379"/>
      <c r="G24" s="375"/>
      <c r="H24" s="381"/>
      <c r="I24" s="376"/>
      <c r="J24" s="376"/>
      <c r="K24" s="352"/>
    </row>
    <row r="25" spans="1:11" ht="17.25" customHeight="1">
      <c r="A25" s="350">
        <v>13</v>
      </c>
      <c r="B25" s="372"/>
      <c r="C25" s="377"/>
      <c r="D25" s="377"/>
      <c r="E25" s="377"/>
      <c r="F25" s="379"/>
      <c r="G25" s="375"/>
      <c r="H25" s="381"/>
      <c r="I25" s="376"/>
      <c r="J25" s="376"/>
      <c r="K25" s="352"/>
    </row>
    <row r="26" spans="1:11" ht="17.25" customHeight="1">
      <c r="A26" s="350">
        <v>14</v>
      </c>
      <c r="B26" s="372"/>
      <c r="C26" s="373"/>
      <c r="D26" s="373"/>
      <c r="E26" s="373"/>
      <c r="F26" s="379"/>
      <c r="G26" s="375"/>
      <c r="H26" s="381"/>
      <c r="I26" s="376"/>
      <c r="J26" s="376"/>
      <c r="K26" s="352"/>
    </row>
    <row r="27" spans="1:11" ht="17.25" customHeight="1">
      <c r="A27" s="350">
        <v>15</v>
      </c>
      <c r="B27" s="372"/>
      <c r="C27" s="383"/>
      <c r="D27" s="383"/>
      <c r="E27" s="383"/>
      <c r="F27" s="379"/>
      <c r="G27" s="375"/>
      <c r="H27" s="381"/>
      <c r="I27" s="376"/>
      <c r="J27" s="376"/>
      <c r="K27" s="352"/>
    </row>
    <row r="28" spans="1:11" ht="17.25" customHeight="1">
      <c r="A28" s="350">
        <v>16</v>
      </c>
      <c r="B28" s="372"/>
      <c r="C28" s="377"/>
      <c r="D28" s="377"/>
      <c r="E28" s="377"/>
      <c r="F28" s="379"/>
      <c r="G28" s="375"/>
      <c r="H28" s="381"/>
      <c r="I28" s="376"/>
      <c r="J28" s="376"/>
      <c r="K28" s="352"/>
    </row>
    <row r="29" spans="1:11" ht="17.25" customHeight="1">
      <c r="A29" s="350">
        <v>17</v>
      </c>
      <c r="B29" s="372"/>
      <c r="C29" s="383"/>
      <c r="D29" s="383"/>
      <c r="E29" s="383"/>
      <c r="F29" s="379"/>
      <c r="G29" s="375"/>
      <c r="H29" s="381"/>
      <c r="I29" s="376"/>
      <c r="J29" s="376"/>
      <c r="K29" s="352"/>
    </row>
    <row r="30" spans="1:11" ht="17.25" customHeight="1">
      <c r="A30" s="350">
        <v>18</v>
      </c>
      <c r="B30" s="372"/>
      <c r="C30" s="377"/>
      <c r="D30" s="377"/>
      <c r="E30" s="377"/>
      <c r="F30" s="379"/>
      <c r="G30" s="375"/>
      <c r="H30" s="381"/>
      <c r="I30" s="376"/>
      <c r="J30" s="376"/>
      <c r="K30" s="352"/>
    </row>
    <row r="31" spans="1:11" ht="17.25" customHeight="1">
      <c r="A31" s="350">
        <v>19</v>
      </c>
      <c r="B31" s="372"/>
      <c r="C31" s="377"/>
      <c r="D31" s="377"/>
      <c r="E31" s="377"/>
      <c r="F31" s="379"/>
      <c r="G31" s="375"/>
      <c r="H31" s="381"/>
      <c r="I31" s="376"/>
      <c r="J31" s="376"/>
      <c r="K31" s="352"/>
    </row>
    <row r="32" spans="1:11" ht="17.25" customHeight="1">
      <c r="A32" s="350">
        <v>20</v>
      </c>
      <c r="B32" s="372"/>
      <c r="C32" s="377"/>
      <c r="D32" s="377"/>
      <c r="E32" s="377"/>
      <c r="F32" s="379"/>
      <c r="G32" s="375"/>
      <c r="H32" s="381"/>
      <c r="I32" s="376"/>
      <c r="J32" s="376"/>
      <c r="K32" s="352"/>
    </row>
    <row r="33" spans="1:11" s="359" customFormat="1" ht="17.25" customHeight="1">
      <c r="A33" s="356"/>
      <c r="B33" s="357"/>
      <c r="C33" s="357"/>
      <c r="D33" s="357"/>
      <c r="E33" s="357"/>
      <c r="F33" s="358"/>
      <c r="G33" s="358"/>
      <c r="H33" s="357"/>
      <c r="I33" s="357"/>
      <c r="J33" s="357"/>
      <c r="K33" s="324"/>
    </row>
    <row r="34" spans="1:11" s="359" customFormat="1">
      <c r="A34" s="356"/>
      <c r="B34" s="357"/>
      <c r="C34" s="357"/>
      <c r="D34" s="357"/>
      <c r="E34" s="357"/>
      <c r="F34" s="358"/>
      <c r="G34" s="358"/>
      <c r="H34" s="357"/>
      <c r="I34" s="357"/>
      <c r="J34" s="357"/>
      <c r="K34" s="324"/>
    </row>
    <row r="35" spans="1:11" s="359" customFormat="1">
      <c r="A35" s="356"/>
      <c r="B35" s="357"/>
      <c r="C35" s="357" t="s">
        <v>4</v>
      </c>
      <c r="D35" s="88">
        <f>COUNTA(C13:C32)</f>
        <v>0</v>
      </c>
      <c r="E35" s="88"/>
      <c r="F35" s="360"/>
      <c r="G35" s="360"/>
      <c r="H35" s="357"/>
      <c r="I35" s="357"/>
      <c r="J35" s="357"/>
      <c r="K35" s="324"/>
    </row>
    <row r="36" spans="1:11" s="359" customFormat="1">
      <c r="A36" s="356"/>
      <c r="B36" s="357"/>
      <c r="C36" s="357" t="s">
        <v>5</v>
      </c>
      <c r="D36" s="88">
        <f>'STARTLIST FYD QF'!D35+'STARTLIST MYD QF'!D35+'STARTLIST FYC QF'!D35+'STARTLIST MYC QF'!D35+'STARTLIST FYB Qual.'!D35+'STARTLIST MYB Qual.'!D35+'STARTLIST FYA Qual.'!D35+'STARTLIST MYA Qual.'!D35+'STARTLIST FJ Qual.'!D35+'STARTLIST MJ Qual.'!D35</f>
        <v>0</v>
      </c>
      <c r="E36" s="88"/>
      <c r="F36" s="360"/>
      <c r="G36" s="360"/>
      <c r="H36" s="357"/>
      <c r="I36" s="357"/>
      <c r="J36" s="357"/>
      <c r="K36" s="324"/>
    </row>
    <row r="37" spans="1:11" s="359" customFormat="1">
      <c r="A37" s="356"/>
      <c r="B37" s="357"/>
      <c r="C37" s="357" t="s">
        <v>52</v>
      </c>
      <c r="D37" s="88">
        <f>COUNTA(K13:K32)</f>
        <v>0</v>
      </c>
      <c r="E37" s="88"/>
      <c r="F37" s="360"/>
      <c r="G37" s="360"/>
      <c r="H37" s="357"/>
      <c r="I37" s="357"/>
      <c r="J37" s="357"/>
      <c r="K37" s="324"/>
    </row>
    <row r="38" spans="1:11" s="359" customFormat="1">
      <c r="A38" s="356"/>
      <c r="B38" s="357"/>
      <c r="C38" s="357" t="s">
        <v>53</v>
      </c>
      <c r="D38" s="88">
        <f>'STARTLIST FYD QF'!D37+'STARTLIST MYD QF'!D37+'STARTLIST FYC QF'!D37+'STARTLIST MYC QF'!D37+'STARTLIST FYB Qual.'!D37+'STARTLIST MYB Qual.'!D37+'STARTLIST FYA Qual.'!D37+'STARTLIST MYA Qual.'!D37+'STARTLIST FJ Qual.'!D37+'STARTLIST MJ Qual.'!D37</f>
        <v>0</v>
      </c>
      <c r="E38" s="88"/>
      <c r="F38" s="360"/>
      <c r="G38" s="360"/>
      <c r="H38" s="357"/>
      <c r="I38" s="357"/>
      <c r="J38" s="357"/>
      <c r="K38" s="324"/>
    </row>
    <row r="39" spans="1:11">
      <c r="A39" s="337"/>
      <c r="B39" s="338"/>
      <c r="C39" s="357" t="s">
        <v>67</v>
      </c>
      <c r="D39" s="88">
        <f>COUNTA(B13:B32)</f>
        <v>0</v>
      </c>
      <c r="E39" s="88"/>
      <c r="F39" s="360"/>
      <c r="G39" s="360"/>
      <c r="H39" s="357"/>
      <c r="I39" s="357"/>
      <c r="J39" s="357"/>
    </row>
    <row r="40" spans="1:11" s="359" customFormat="1">
      <c r="A40" s="356"/>
      <c r="B40" s="357"/>
      <c r="C40" s="357" t="s">
        <v>103</v>
      </c>
      <c r="D40" s="88">
        <f>'STARTLIST FYD QF'!D39+'STARTLIST MYD QF'!D39+'STARTLIST FYC QF'!D39+'STARTLIST MYC QF'!D39+'STARTLIST FYB Qual.'!D39+'STARTLIST MYB Qual.'!D39+'STARTLIST FYA Qual.'!D39+'STARTLIST MYA Qual.'!D39+'STARTLIST FJ Qual.'!D39+'STARTLIST MJ Qual.'!D39</f>
        <v>0</v>
      </c>
      <c r="E40" s="88"/>
      <c r="F40" s="360"/>
      <c r="G40" s="360"/>
      <c r="H40" s="357"/>
      <c r="I40" s="357"/>
      <c r="J40" s="357"/>
      <c r="K40" s="324"/>
    </row>
    <row r="41" spans="1:11">
      <c r="A41" s="337"/>
      <c r="B41" s="338"/>
      <c r="C41" s="338"/>
      <c r="D41" s="338"/>
      <c r="E41" s="338"/>
      <c r="F41" s="337"/>
      <c r="G41" s="337"/>
      <c r="H41" s="361"/>
      <c r="I41" s="361"/>
      <c r="J41" s="361"/>
    </row>
    <row r="42" spans="1:11">
      <c r="A42" s="337"/>
      <c r="B42" s="338"/>
      <c r="C42" s="338"/>
      <c r="D42" s="338"/>
      <c r="E42" s="338"/>
      <c r="F42" s="337"/>
      <c r="G42" s="337"/>
      <c r="H42" s="361"/>
      <c r="I42" s="361"/>
      <c r="J42" s="361"/>
    </row>
    <row r="43" spans="1:11">
      <c r="A43" s="337"/>
      <c r="B43" s="338"/>
      <c r="C43" s="338"/>
      <c r="D43" s="338"/>
      <c r="E43" s="338"/>
      <c r="F43" s="337"/>
      <c r="G43" s="337"/>
      <c r="H43" s="361"/>
      <c r="I43" s="361"/>
      <c r="J43" s="361"/>
    </row>
    <row r="44" spans="1:11">
      <c r="A44" s="337"/>
      <c r="B44" s="338"/>
      <c r="C44" s="338"/>
      <c r="D44" s="338"/>
      <c r="E44" s="338"/>
      <c r="F44" s="337"/>
      <c r="G44" s="337"/>
      <c r="H44" s="361"/>
      <c r="I44" s="361"/>
      <c r="J44" s="361"/>
    </row>
    <row r="45" spans="1:11">
      <c r="H45" s="359"/>
      <c r="I45" s="359"/>
      <c r="J45" s="359"/>
    </row>
    <row r="46" spans="1:11">
      <c r="H46" s="359"/>
      <c r="I46" s="359"/>
      <c r="J46" s="359"/>
    </row>
    <row r="47" spans="1:11">
      <c r="H47" s="359"/>
      <c r="I47" s="359"/>
      <c r="J47" s="359"/>
    </row>
    <row r="48" spans="1:11">
      <c r="H48" s="359"/>
      <c r="I48" s="359"/>
      <c r="J48" s="359"/>
    </row>
    <row r="49" spans="8:10">
      <c r="H49" s="359"/>
      <c r="I49" s="359"/>
      <c r="J49" s="359"/>
    </row>
  </sheetData>
  <autoFilter ref="B12:J12">
    <sortState ref="B13:J32">
      <sortCondition ref="B12"/>
    </sortState>
  </autoFilter>
  <mergeCells count="8">
    <mergeCell ref="A1:J1"/>
    <mergeCell ref="M1:R16"/>
    <mergeCell ref="A2:J2"/>
    <mergeCell ref="A3:G3"/>
    <mergeCell ref="A4:J4"/>
    <mergeCell ref="A5:J5"/>
    <mergeCell ref="A6:J6"/>
    <mergeCell ref="A7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A3" sqref="A1:U16"/>
    </sheetView>
  </sheetViews>
  <sheetFormatPr defaultRowHeight="12.75"/>
  <cols>
    <col min="1" max="1" width="4.7109375" style="1" customWidth="1"/>
    <col min="2" max="2" width="7.140625" style="1" customWidth="1"/>
    <col min="3" max="3" width="28.7109375" style="1" customWidth="1"/>
    <col min="4" max="4" width="31.5703125" style="6" customWidth="1"/>
    <col min="5" max="5" width="12.425781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8" customFormat="1" ht="25.5">
      <c r="A1" s="251" t="s">
        <v>35</v>
      </c>
      <c r="B1" s="252"/>
      <c r="C1" s="252"/>
      <c r="D1" s="252"/>
      <c r="F1" s="236" t="s">
        <v>69</v>
      </c>
      <c r="G1" s="237"/>
      <c r="H1" s="237"/>
      <c r="I1" s="237"/>
      <c r="J1" s="238"/>
    </row>
    <row r="2" spans="1:17" s="8" customFormat="1" ht="15.75" customHeight="1">
      <c r="A2" s="43"/>
      <c r="B2" s="10"/>
      <c r="C2" s="10"/>
      <c r="D2" s="10"/>
      <c r="F2" s="239"/>
      <c r="G2" s="240"/>
      <c r="H2" s="240"/>
      <c r="I2" s="240"/>
      <c r="J2" s="241"/>
    </row>
    <row r="3" spans="1:17" s="9" customFormat="1">
      <c r="F3" s="239"/>
      <c r="G3" s="240"/>
      <c r="H3" s="240"/>
      <c r="I3" s="240"/>
      <c r="J3" s="241"/>
    </row>
    <row r="4" spans="1:17" s="9" customFormat="1" ht="38.25" customHeight="1">
      <c r="A4" s="231" t="s">
        <v>105</v>
      </c>
      <c r="B4" s="250"/>
      <c r="C4" s="250"/>
      <c r="D4" s="250"/>
      <c r="F4" s="239"/>
      <c r="G4" s="240"/>
      <c r="H4" s="240"/>
      <c r="I4" s="240"/>
      <c r="J4" s="241"/>
    </row>
    <row r="5" spans="1:17" s="9" customFormat="1" ht="13.5" thickBot="1">
      <c r="F5" s="239"/>
      <c r="G5" s="240"/>
      <c r="H5" s="240"/>
      <c r="I5" s="240"/>
      <c r="J5" s="241"/>
    </row>
    <row r="6" spans="1:17" customFormat="1" ht="31.5" customHeight="1" thickBot="1">
      <c r="A6" s="247" t="s">
        <v>78</v>
      </c>
      <c r="B6" s="248"/>
      <c r="C6" s="248"/>
      <c r="D6" s="249"/>
      <c r="F6" s="242"/>
      <c r="G6" s="243"/>
      <c r="H6" s="243"/>
      <c r="I6" s="243"/>
      <c r="J6" s="244"/>
    </row>
    <row r="7" spans="1:17" customFormat="1" ht="76.5" customHeight="1">
      <c r="A7" s="246"/>
      <c r="B7" s="246"/>
      <c r="C7" s="246"/>
      <c r="D7" s="246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5" customFormat="1" ht="15">
      <c r="A8" s="92" t="s">
        <v>2</v>
      </c>
      <c r="B8" s="92" t="s">
        <v>3</v>
      </c>
      <c r="C8" s="92" t="s">
        <v>0</v>
      </c>
      <c r="D8" s="92" t="s">
        <v>1</v>
      </c>
    </row>
    <row r="9" spans="1:17" s="3" customFormat="1" ht="15">
      <c r="A9" s="4">
        <v>1</v>
      </c>
      <c r="B9" s="86"/>
      <c r="C9" s="87"/>
      <c r="D9" s="87"/>
      <c r="E9" s="4">
        <v>1</v>
      </c>
    </row>
    <row r="10" spans="1:17" s="3" customFormat="1" ht="15">
      <c r="A10" s="4">
        <v>2</v>
      </c>
      <c r="B10" s="86"/>
      <c r="C10" s="87"/>
      <c r="D10" s="87"/>
      <c r="E10" s="4">
        <v>2</v>
      </c>
    </row>
    <row r="11" spans="1:17" s="3" customFormat="1" ht="16.5" customHeight="1">
      <c r="A11" s="4">
        <v>3</v>
      </c>
      <c r="B11" s="86"/>
      <c r="C11" s="87"/>
      <c r="D11" s="91"/>
      <c r="E11" s="4">
        <v>3</v>
      </c>
    </row>
    <row r="12" spans="1:17" s="3" customFormat="1" ht="16.5" customHeight="1">
      <c r="A12" s="4">
        <v>4</v>
      </c>
      <c r="B12" s="86"/>
      <c r="C12" s="87"/>
      <c r="D12" s="87"/>
      <c r="E12" s="4">
        <v>4</v>
      </c>
    </row>
    <row r="13" spans="1:17" s="3" customFormat="1" ht="16.5" customHeight="1">
      <c r="A13" s="4">
        <v>5</v>
      </c>
      <c r="B13" s="86"/>
      <c r="C13" s="87"/>
      <c r="D13" s="87"/>
      <c r="E13" s="4">
        <v>5</v>
      </c>
    </row>
    <row r="14" spans="1:17" s="3" customFormat="1" ht="16.5" customHeight="1">
      <c r="A14" s="4">
        <v>6</v>
      </c>
      <c r="B14" s="86"/>
      <c r="C14" s="87"/>
      <c r="D14" s="87"/>
      <c r="E14" s="4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17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A6" sqref="A6:D6"/>
    </sheetView>
  </sheetViews>
  <sheetFormatPr defaultRowHeight="12.75"/>
  <cols>
    <col min="1" max="1" width="4.7109375" style="1" customWidth="1"/>
    <col min="2" max="2" width="7.140625" style="1" customWidth="1"/>
    <col min="3" max="3" width="28.7109375" style="1" customWidth="1"/>
    <col min="4" max="4" width="31.5703125" style="6" customWidth="1"/>
    <col min="5" max="5" width="14.1406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8" customFormat="1" ht="25.5">
      <c r="A1" s="251" t="s">
        <v>35</v>
      </c>
      <c r="B1" s="252"/>
      <c r="C1" s="252"/>
      <c r="D1" s="252"/>
      <c r="F1" s="245" t="s">
        <v>69</v>
      </c>
      <c r="G1" s="237"/>
      <c r="H1" s="237"/>
      <c r="I1" s="237"/>
      <c r="J1" s="238"/>
    </row>
    <row r="2" spans="1:17" s="8" customFormat="1" ht="15.75" customHeight="1">
      <c r="A2" s="43"/>
      <c r="B2" s="10"/>
      <c r="C2" s="10"/>
      <c r="D2" s="10"/>
      <c r="F2" s="239"/>
      <c r="G2" s="240"/>
      <c r="H2" s="240"/>
      <c r="I2" s="240"/>
      <c r="J2" s="241"/>
    </row>
    <row r="3" spans="1:17" s="9" customFormat="1">
      <c r="F3" s="239"/>
      <c r="G3" s="240"/>
      <c r="H3" s="240"/>
      <c r="I3" s="240"/>
      <c r="J3" s="241"/>
    </row>
    <row r="4" spans="1:17" s="9" customFormat="1" ht="38.25" customHeight="1">
      <c r="A4" s="231" t="s">
        <v>105</v>
      </c>
      <c r="B4" s="250"/>
      <c r="C4" s="250"/>
      <c r="D4" s="250"/>
      <c r="F4" s="239"/>
      <c r="G4" s="240"/>
      <c r="H4" s="240"/>
      <c r="I4" s="240"/>
      <c r="J4" s="241"/>
    </row>
    <row r="5" spans="1:17" s="9" customFormat="1" ht="13.5" thickBot="1">
      <c r="F5" s="239"/>
      <c r="G5" s="240"/>
      <c r="H5" s="240"/>
      <c r="I5" s="240"/>
      <c r="J5" s="241"/>
    </row>
    <row r="6" spans="1:17" customFormat="1" ht="31.5" customHeight="1" thickBot="1">
      <c r="A6" s="247" t="s">
        <v>79</v>
      </c>
      <c r="B6" s="248"/>
      <c r="C6" s="248"/>
      <c r="D6" s="249"/>
      <c r="F6" s="242"/>
      <c r="G6" s="243"/>
      <c r="H6" s="243"/>
      <c r="I6" s="243"/>
      <c r="J6" s="244"/>
    </row>
    <row r="7" spans="1:17" customFormat="1" ht="76.5" customHeight="1">
      <c r="A7" s="246"/>
      <c r="B7" s="246"/>
      <c r="C7" s="246"/>
      <c r="D7" s="246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5" customFormat="1" ht="15">
      <c r="A8" s="92" t="s">
        <v>2</v>
      </c>
      <c r="B8" s="92" t="s">
        <v>3</v>
      </c>
      <c r="C8" s="92" t="s">
        <v>0</v>
      </c>
      <c r="D8" s="92" t="s">
        <v>1</v>
      </c>
    </row>
    <row r="9" spans="1:17" s="3" customFormat="1" ht="15">
      <c r="A9" s="4">
        <v>1</v>
      </c>
      <c r="B9" s="86"/>
      <c r="C9" s="87"/>
      <c r="D9" s="87"/>
      <c r="E9" s="4">
        <v>1</v>
      </c>
    </row>
    <row r="10" spans="1:17" s="3" customFormat="1" ht="15">
      <c r="A10" s="4">
        <v>2</v>
      </c>
      <c r="B10" s="86"/>
      <c r="C10" s="87"/>
      <c r="D10" s="87"/>
      <c r="E10" s="4">
        <v>2</v>
      </c>
    </row>
    <row r="11" spans="1:17" s="3" customFormat="1" ht="16.5" customHeight="1">
      <c r="A11" s="4">
        <v>3</v>
      </c>
      <c r="B11" s="86"/>
      <c r="C11" s="87"/>
      <c r="D11" s="87"/>
      <c r="E11" s="4">
        <v>3</v>
      </c>
    </row>
    <row r="12" spans="1:17" s="3" customFormat="1" ht="16.5" customHeight="1">
      <c r="A12" s="4">
        <v>4</v>
      </c>
      <c r="B12" s="86"/>
      <c r="C12" s="87"/>
      <c r="D12" s="87"/>
      <c r="E12" s="4">
        <v>4</v>
      </c>
    </row>
    <row r="13" spans="1:17" s="3" customFormat="1" ht="16.5" customHeight="1">
      <c r="A13" s="4">
        <v>5</v>
      </c>
      <c r="B13" s="86"/>
      <c r="C13" s="87"/>
      <c r="D13" s="91"/>
      <c r="E13" s="4">
        <v>5</v>
      </c>
    </row>
    <row r="14" spans="1:17" s="3" customFormat="1" ht="16.5" customHeight="1">
      <c r="A14" s="4">
        <v>6</v>
      </c>
      <c r="B14" s="86"/>
      <c r="C14" s="87"/>
      <c r="D14" s="91"/>
      <c r="E14" s="4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17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A6" sqref="A6:D6"/>
    </sheetView>
  </sheetViews>
  <sheetFormatPr defaultRowHeight="12.75"/>
  <cols>
    <col min="1" max="1" width="4.7109375" style="1" customWidth="1"/>
    <col min="2" max="2" width="7.140625" style="1" customWidth="1"/>
    <col min="3" max="3" width="28.7109375" style="1" customWidth="1"/>
    <col min="4" max="4" width="31.5703125" style="6" customWidth="1"/>
    <col min="5" max="5" width="12.425781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8" customFormat="1" ht="25.5">
      <c r="A1" s="251" t="s">
        <v>35</v>
      </c>
      <c r="B1" s="252"/>
      <c r="C1" s="252"/>
      <c r="D1" s="252"/>
      <c r="F1" s="245" t="s">
        <v>69</v>
      </c>
      <c r="G1" s="237"/>
      <c r="H1" s="237"/>
      <c r="I1" s="237"/>
      <c r="J1" s="238"/>
    </row>
    <row r="2" spans="1:17" s="8" customFormat="1" ht="15.75" customHeight="1">
      <c r="A2" s="43"/>
      <c r="B2" s="10"/>
      <c r="C2" s="10"/>
      <c r="D2" s="10"/>
      <c r="F2" s="239"/>
      <c r="G2" s="240"/>
      <c r="H2" s="240"/>
      <c r="I2" s="240"/>
      <c r="J2" s="241"/>
    </row>
    <row r="3" spans="1:17" s="9" customFormat="1">
      <c r="F3" s="239"/>
      <c r="G3" s="240"/>
      <c r="H3" s="240"/>
      <c r="I3" s="240"/>
      <c r="J3" s="241"/>
    </row>
    <row r="4" spans="1:17" s="9" customFormat="1" ht="38.25" customHeight="1">
      <c r="A4" s="231" t="s">
        <v>105</v>
      </c>
      <c r="B4" s="250"/>
      <c r="C4" s="250"/>
      <c r="D4" s="250"/>
      <c r="F4" s="239"/>
      <c r="G4" s="240"/>
      <c r="H4" s="240"/>
      <c r="I4" s="240"/>
      <c r="J4" s="241"/>
    </row>
    <row r="5" spans="1:17" s="9" customFormat="1" ht="13.5" thickBot="1">
      <c r="F5" s="239"/>
      <c r="G5" s="240"/>
      <c r="H5" s="240"/>
      <c r="I5" s="240"/>
      <c r="J5" s="241"/>
    </row>
    <row r="6" spans="1:17" customFormat="1" ht="31.5" customHeight="1" thickBot="1">
      <c r="A6" s="247" t="s">
        <v>80</v>
      </c>
      <c r="B6" s="248"/>
      <c r="C6" s="248"/>
      <c r="D6" s="249"/>
      <c r="F6" s="242"/>
      <c r="G6" s="243"/>
      <c r="H6" s="243"/>
      <c r="I6" s="243"/>
      <c r="J6" s="244"/>
    </row>
    <row r="7" spans="1:17" customFormat="1" ht="76.5" customHeight="1">
      <c r="A7" s="246"/>
      <c r="B7" s="246"/>
      <c r="C7" s="246"/>
      <c r="D7" s="246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5" customFormat="1" ht="15">
      <c r="A8" s="92" t="s">
        <v>2</v>
      </c>
      <c r="B8" s="92" t="s">
        <v>3</v>
      </c>
      <c r="C8" s="92" t="s">
        <v>0</v>
      </c>
      <c r="D8" s="92" t="s">
        <v>1</v>
      </c>
    </row>
    <row r="9" spans="1:17" s="3" customFormat="1" ht="15">
      <c r="A9" s="4">
        <v>1</v>
      </c>
      <c r="B9" s="89"/>
      <c r="C9" s="90"/>
      <c r="D9" s="91"/>
      <c r="E9" s="4">
        <v>1</v>
      </c>
    </row>
    <row r="10" spans="1:17" s="3" customFormat="1" ht="16.5" customHeight="1">
      <c r="A10" s="4">
        <v>2</v>
      </c>
      <c r="B10" s="89"/>
      <c r="C10" s="90"/>
      <c r="D10" s="91"/>
      <c r="E10" s="4">
        <v>2</v>
      </c>
    </row>
    <row r="11" spans="1:17" s="3" customFormat="1" ht="16.5" customHeight="1">
      <c r="A11" s="4">
        <v>3</v>
      </c>
      <c r="B11" s="89"/>
      <c r="C11" s="90"/>
      <c r="D11" s="91"/>
      <c r="E11" s="4">
        <v>3</v>
      </c>
    </row>
    <row r="12" spans="1:17" s="3" customFormat="1" ht="16.5" customHeight="1">
      <c r="A12" s="4">
        <v>4</v>
      </c>
      <c r="B12" s="89"/>
      <c r="C12" s="90"/>
      <c r="D12" s="91"/>
      <c r="E12" s="4">
        <v>4</v>
      </c>
    </row>
    <row r="13" spans="1:17" s="121" customFormat="1" ht="16.5" customHeight="1">
      <c r="A13" s="4">
        <v>5</v>
      </c>
      <c r="B13" s="89"/>
      <c r="C13" s="90"/>
      <c r="D13" s="91"/>
      <c r="E13" s="4">
        <v>5</v>
      </c>
    </row>
    <row r="14" spans="1:17" s="3" customFormat="1" ht="16.5" customHeight="1">
      <c r="A14" s="4">
        <v>6</v>
      </c>
      <c r="B14" s="89"/>
      <c r="C14" s="90"/>
      <c r="D14" s="90"/>
      <c r="E14" s="4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2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A6" sqref="A6:D6"/>
    </sheetView>
  </sheetViews>
  <sheetFormatPr defaultRowHeight="12.75"/>
  <cols>
    <col min="1" max="1" width="4.7109375" style="1" customWidth="1"/>
    <col min="2" max="2" width="7.140625" style="1" customWidth="1"/>
    <col min="3" max="3" width="28.7109375" style="1" customWidth="1"/>
    <col min="4" max="4" width="31.5703125" style="6" customWidth="1"/>
    <col min="5" max="5" width="14.1406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8" customFormat="1" ht="25.5">
      <c r="A1" s="251" t="s">
        <v>35</v>
      </c>
      <c r="B1" s="252"/>
      <c r="C1" s="252"/>
      <c r="D1" s="252"/>
      <c r="F1" s="245" t="s">
        <v>69</v>
      </c>
      <c r="G1" s="237"/>
      <c r="H1" s="237"/>
      <c r="I1" s="237"/>
      <c r="J1" s="238"/>
    </row>
    <row r="2" spans="1:17" s="8" customFormat="1" ht="15.75" customHeight="1">
      <c r="A2" s="43"/>
      <c r="B2" s="10"/>
      <c r="C2" s="10"/>
      <c r="D2" s="10"/>
      <c r="F2" s="239"/>
      <c r="G2" s="240"/>
      <c r="H2" s="240"/>
      <c r="I2" s="240"/>
      <c r="J2" s="241"/>
    </row>
    <row r="3" spans="1:17" s="9" customFormat="1">
      <c r="F3" s="239"/>
      <c r="G3" s="240"/>
      <c r="H3" s="240"/>
      <c r="I3" s="240"/>
      <c r="J3" s="241"/>
    </row>
    <row r="4" spans="1:17" s="9" customFormat="1" ht="38.25" customHeight="1">
      <c r="A4" s="231" t="s">
        <v>105</v>
      </c>
      <c r="B4" s="250"/>
      <c r="C4" s="250"/>
      <c r="D4" s="250"/>
      <c r="F4" s="239"/>
      <c r="G4" s="240"/>
      <c r="H4" s="240"/>
      <c r="I4" s="240"/>
      <c r="J4" s="241"/>
    </row>
    <row r="5" spans="1:17" s="9" customFormat="1" ht="13.5" thickBot="1">
      <c r="F5" s="239"/>
      <c r="G5" s="240"/>
      <c r="H5" s="240"/>
      <c r="I5" s="240"/>
      <c r="J5" s="241"/>
    </row>
    <row r="6" spans="1:17" customFormat="1" ht="31.5" customHeight="1" thickBot="1">
      <c r="A6" s="247" t="s">
        <v>81</v>
      </c>
      <c r="B6" s="248"/>
      <c r="C6" s="248"/>
      <c r="D6" s="249"/>
      <c r="F6" s="242"/>
      <c r="G6" s="243"/>
      <c r="H6" s="243"/>
      <c r="I6" s="243"/>
      <c r="J6" s="244"/>
    </row>
    <row r="7" spans="1:17" customFormat="1" ht="76.5" customHeight="1">
      <c r="A7" s="246"/>
      <c r="B7" s="246"/>
      <c r="C7" s="246"/>
      <c r="D7" s="246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5" customFormat="1" ht="15">
      <c r="A8" s="92" t="s">
        <v>2</v>
      </c>
      <c r="B8" s="92" t="s">
        <v>3</v>
      </c>
      <c r="C8" s="92" t="s">
        <v>0</v>
      </c>
      <c r="D8" s="92" t="s">
        <v>1</v>
      </c>
    </row>
    <row r="9" spans="1:17" s="3" customFormat="1" ht="15">
      <c r="A9" s="4">
        <v>1</v>
      </c>
      <c r="B9" s="89"/>
      <c r="C9" s="90"/>
      <c r="D9" s="91"/>
      <c r="E9" s="4">
        <v>1</v>
      </c>
    </row>
    <row r="10" spans="1:17" s="3" customFormat="1" ht="15">
      <c r="A10" s="4">
        <v>2</v>
      </c>
      <c r="B10" s="89"/>
      <c r="C10" s="90"/>
      <c r="D10" s="90"/>
      <c r="E10" s="4">
        <v>2</v>
      </c>
    </row>
    <row r="11" spans="1:17" s="3" customFormat="1" ht="16.5" customHeight="1">
      <c r="A11" s="4">
        <v>3</v>
      </c>
      <c r="B11" s="89"/>
      <c r="C11" s="90"/>
      <c r="D11" s="91"/>
      <c r="E11" s="4">
        <v>3</v>
      </c>
    </row>
    <row r="12" spans="1:17" s="3" customFormat="1" ht="16.5" customHeight="1">
      <c r="A12" s="4">
        <v>4</v>
      </c>
      <c r="B12" s="89"/>
      <c r="C12" s="90"/>
      <c r="D12" s="90"/>
      <c r="E12" s="4">
        <v>4</v>
      </c>
    </row>
    <row r="13" spans="1:17" s="3" customFormat="1" ht="16.5" customHeight="1">
      <c r="A13" s="4">
        <v>5</v>
      </c>
      <c r="B13" s="89"/>
      <c r="C13" s="90"/>
      <c r="D13" s="90"/>
      <c r="E13" s="4">
        <v>5</v>
      </c>
    </row>
    <row r="14" spans="1:17" s="3" customFormat="1" ht="16.5" customHeight="1">
      <c r="A14" s="4">
        <v>6</v>
      </c>
      <c r="B14" s="89"/>
      <c r="C14" s="90"/>
      <c r="D14" s="90"/>
      <c r="E14" s="4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2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A6" sqref="A6:D6"/>
    </sheetView>
  </sheetViews>
  <sheetFormatPr defaultRowHeight="12.75"/>
  <cols>
    <col min="1" max="1" width="4.7109375" style="1" customWidth="1"/>
    <col min="2" max="2" width="7.140625" style="1" customWidth="1"/>
    <col min="3" max="3" width="28.7109375" style="1" customWidth="1"/>
    <col min="4" max="4" width="31.5703125" style="6" customWidth="1"/>
    <col min="5" max="5" width="12.425781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8" customFormat="1" ht="25.5">
      <c r="A1" s="251" t="s">
        <v>35</v>
      </c>
      <c r="B1" s="252"/>
      <c r="C1" s="252"/>
      <c r="D1" s="252"/>
      <c r="F1" s="245" t="s">
        <v>69</v>
      </c>
      <c r="G1" s="237"/>
      <c r="H1" s="237"/>
      <c r="I1" s="237"/>
      <c r="J1" s="238"/>
    </row>
    <row r="2" spans="1:17" s="8" customFormat="1" ht="15.75" customHeight="1">
      <c r="A2" s="43"/>
      <c r="B2" s="10"/>
      <c r="C2" s="10"/>
      <c r="D2" s="10"/>
      <c r="F2" s="239"/>
      <c r="G2" s="240"/>
      <c r="H2" s="240"/>
      <c r="I2" s="240"/>
      <c r="J2" s="241"/>
    </row>
    <row r="3" spans="1:17" s="9" customFormat="1">
      <c r="F3" s="239"/>
      <c r="G3" s="240"/>
      <c r="H3" s="240"/>
      <c r="I3" s="240"/>
      <c r="J3" s="241"/>
    </row>
    <row r="4" spans="1:17" s="9" customFormat="1" ht="38.25" customHeight="1">
      <c r="A4" s="231" t="s">
        <v>105</v>
      </c>
      <c r="B4" s="250"/>
      <c r="C4" s="250"/>
      <c r="D4" s="250"/>
      <c r="F4" s="239"/>
      <c r="G4" s="240"/>
      <c r="H4" s="240"/>
      <c r="I4" s="240"/>
      <c r="J4" s="241"/>
    </row>
    <row r="5" spans="1:17" s="9" customFormat="1" ht="13.5" thickBot="1">
      <c r="F5" s="239"/>
      <c r="G5" s="240"/>
      <c r="H5" s="240"/>
      <c r="I5" s="240"/>
      <c r="J5" s="241"/>
    </row>
    <row r="6" spans="1:17" customFormat="1" ht="31.5" customHeight="1" thickBot="1">
      <c r="A6" s="247" t="s">
        <v>82</v>
      </c>
      <c r="B6" s="248"/>
      <c r="C6" s="248"/>
      <c r="D6" s="249"/>
      <c r="F6" s="242"/>
      <c r="G6" s="243"/>
      <c r="H6" s="243"/>
      <c r="I6" s="243"/>
      <c r="J6" s="244"/>
    </row>
    <row r="7" spans="1:17" customFormat="1" ht="76.5" customHeight="1">
      <c r="A7" s="246"/>
      <c r="B7" s="246"/>
      <c r="C7" s="246"/>
      <c r="D7" s="246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5" customFormat="1" ht="15">
      <c r="A8" s="92" t="s">
        <v>2</v>
      </c>
      <c r="B8" s="92" t="s">
        <v>3</v>
      </c>
      <c r="C8" s="92" t="s">
        <v>0</v>
      </c>
      <c r="D8" s="92" t="s">
        <v>1</v>
      </c>
    </row>
    <row r="9" spans="1:17" s="3" customFormat="1" ht="15">
      <c r="A9" s="4">
        <v>1</v>
      </c>
      <c r="B9" s="86"/>
      <c r="C9" s="87"/>
      <c r="D9" s="91"/>
      <c r="E9" s="4">
        <v>1</v>
      </c>
    </row>
    <row r="10" spans="1:17" s="3" customFormat="1" ht="15">
      <c r="A10" s="4">
        <v>2</v>
      </c>
      <c r="B10" s="86"/>
      <c r="C10" s="87"/>
      <c r="D10" s="91"/>
      <c r="E10" s="4">
        <v>2</v>
      </c>
    </row>
    <row r="11" spans="1:17" s="3" customFormat="1" ht="16.5" customHeight="1">
      <c r="A11" s="4">
        <v>3</v>
      </c>
      <c r="B11" s="86"/>
      <c r="C11" s="87"/>
      <c r="D11" s="91"/>
      <c r="E11" s="4">
        <v>3</v>
      </c>
    </row>
    <row r="12" spans="1:17" s="3" customFormat="1" ht="16.5" customHeight="1">
      <c r="A12" s="4">
        <v>4</v>
      </c>
      <c r="B12" s="86"/>
      <c r="C12" s="87"/>
      <c r="D12" s="87"/>
      <c r="E12" s="4">
        <v>4</v>
      </c>
    </row>
    <row r="13" spans="1:17" s="3" customFormat="1" ht="16.5" customHeight="1">
      <c r="A13" s="4">
        <v>5</v>
      </c>
      <c r="B13" s="86"/>
      <c r="C13" s="87"/>
      <c r="D13" s="91"/>
      <c r="E13" s="4">
        <v>5</v>
      </c>
    </row>
    <row r="14" spans="1:17" s="3" customFormat="1" ht="16.5" customHeight="1">
      <c r="A14" s="4">
        <v>6</v>
      </c>
      <c r="B14" s="86"/>
      <c r="C14" s="87"/>
      <c r="D14" s="87"/>
      <c r="E14" s="4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2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A6" sqref="A6:D6"/>
    </sheetView>
  </sheetViews>
  <sheetFormatPr defaultRowHeight="12.75"/>
  <cols>
    <col min="1" max="1" width="4.7109375" style="1" customWidth="1"/>
    <col min="2" max="2" width="7.140625" style="1" customWidth="1"/>
    <col min="3" max="3" width="28.7109375" style="1" customWidth="1"/>
    <col min="4" max="4" width="31.5703125" style="6" customWidth="1"/>
    <col min="5" max="5" width="14.1406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8" customFormat="1" ht="25.5">
      <c r="A1" s="251" t="s">
        <v>35</v>
      </c>
      <c r="B1" s="252"/>
      <c r="C1" s="252"/>
      <c r="D1" s="252"/>
      <c r="F1" s="245" t="s">
        <v>69</v>
      </c>
      <c r="G1" s="237"/>
      <c r="H1" s="237"/>
      <c r="I1" s="237"/>
      <c r="J1" s="238"/>
    </row>
    <row r="2" spans="1:17" s="8" customFormat="1" ht="15.75" customHeight="1">
      <c r="A2" s="43"/>
      <c r="B2" s="10"/>
      <c r="C2" s="10"/>
      <c r="D2" s="10"/>
      <c r="F2" s="239"/>
      <c r="G2" s="240"/>
      <c r="H2" s="240"/>
      <c r="I2" s="240"/>
      <c r="J2" s="241"/>
    </row>
    <row r="3" spans="1:17" s="9" customFormat="1">
      <c r="F3" s="239"/>
      <c r="G3" s="240"/>
      <c r="H3" s="240"/>
      <c r="I3" s="240"/>
      <c r="J3" s="241"/>
    </row>
    <row r="4" spans="1:17" s="9" customFormat="1" ht="38.25" customHeight="1">
      <c r="A4" s="231" t="s">
        <v>105</v>
      </c>
      <c r="B4" s="250"/>
      <c r="C4" s="250"/>
      <c r="D4" s="250"/>
      <c r="F4" s="239"/>
      <c r="G4" s="240"/>
      <c r="H4" s="240"/>
      <c r="I4" s="240"/>
      <c r="J4" s="241"/>
    </row>
    <row r="5" spans="1:17" s="9" customFormat="1" ht="13.5" thickBot="1">
      <c r="F5" s="239"/>
      <c r="G5" s="240"/>
      <c r="H5" s="240"/>
      <c r="I5" s="240"/>
      <c r="J5" s="241"/>
    </row>
    <row r="6" spans="1:17" customFormat="1" ht="31.5" customHeight="1" thickBot="1">
      <c r="A6" s="247" t="s">
        <v>83</v>
      </c>
      <c r="B6" s="248"/>
      <c r="C6" s="248"/>
      <c r="D6" s="249"/>
      <c r="F6" s="242"/>
      <c r="G6" s="243"/>
      <c r="H6" s="243"/>
      <c r="I6" s="243"/>
      <c r="J6" s="244"/>
    </row>
    <row r="7" spans="1:17" customFormat="1" ht="76.5" customHeight="1">
      <c r="A7" s="246"/>
      <c r="B7" s="246"/>
      <c r="C7" s="246"/>
      <c r="D7" s="246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5" customFormat="1" ht="15">
      <c r="A8" s="92" t="s">
        <v>2</v>
      </c>
      <c r="B8" s="92" t="s">
        <v>3</v>
      </c>
      <c r="C8" s="92" t="s">
        <v>0</v>
      </c>
      <c r="D8" s="92" t="s">
        <v>1</v>
      </c>
    </row>
    <row r="9" spans="1:17" s="3" customFormat="1" ht="15">
      <c r="A9" s="4">
        <v>1</v>
      </c>
      <c r="B9" s="86"/>
      <c r="C9" s="87"/>
      <c r="D9" s="91"/>
      <c r="E9" s="4">
        <v>1</v>
      </c>
    </row>
    <row r="10" spans="1:17" s="3" customFormat="1" ht="15">
      <c r="A10" s="4">
        <v>2</v>
      </c>
      <c r="B10" s="86"/>
      <c r="C10" s="87"/>
      <c r="D10" s="87"/>
      <c r="E10" s="4">
        <v>2</v>
      </c>
    </row>
    <row r="11" spans="1:17" s="3" customFormat="1" ht="16.5" customHeight="1">
      <c r="A11" s="4">
        <v>3</v>
      </c>
      <c r="B11" s="86"/>
      <c r="C11" s="87"/>
      <c r="D11" s="87"/>
      <c r="E11" s="4">
        <v>3</v>
      </c>
    </row>
    <row r="12" spans="1:17" s="3" customFormat="1" ht="16.5" customHeight="1">
      <c r="A12" s="4">
        <v>4</v>
      </c>
      <c r="B12" s="86"/>
      <c r="C12" s="87"/>
      <c r="D12" s="91"/>
      <c r="E12" s="4">
        <v>4</v>
      </c>
    </row>
    <row r="13" spans="1:17" s="3" customFormat="1" ht="16.5" customHeight="1">
      <c r="A13" s="4">
        <v>5</v>
      </c>
      <c r="B13" s="86"/>
      <c r="C13" s="87"/>
      <c r="D13" s="91"/>
      <c r="E13" s="4">
        <v>5</v>
      </c>
    </row>
    <row r="14" spans="1:17" s="3" customFormat="1" ht="16.5" customHeight="1">
      <c r="A14" s="4">
        <v>6</v>
      </c>
      <c r="B14" s="86"/>
      <c r="C14" s="87"/>
      <c r="D14" s="87"/>
      <c r="E14" s="4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2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A3" sqref="A3:U3"/>
    </sheetView>
  </sheetViews>
  <sheetFormatPr defaultRowHeight="12.75"/>
  <cols>
    <col min="1" max="1" width="8.7109375" customWidth="1"/>
    <col min="2" max="2" width="4.7109375" customWidth="1"/>
    <col min="3" max="3" width="22.42578125" customWidth="1"/>
    <col min="4" max="4" width="35" customWidth="1"/>
  </cols>
  <sheetData>
    <row r="1" spans="1:12" s="9" customFormat="1" ht="35.25" customHeight="1">
      <c r="A1" s="229" t="s">
        <v>28</v>
      </c>
      <c r="B1" s="230"/>
      <c r="C1" s="230"/>
      <c r="D1" s="230"/>
    </row>
    <row r="3" spans="1:12" s="9" customFormat="1" ht="43.5" customHeight="1">
      <c r="A3" s="231" t="s">
        <v>105</v>
      </c>
      <c r="B3" s="232"/>
      <c r="C3" s="232"/>
      <c r="D3" s="232"/>
      <c r="E3" s="42"/>
      <c r="F3" s="42"/>
      <c r="G3" s="42"/>
      <c r="H3" s="42"/>
      <c r="I3" s="42"/>
      <c r="J3" s="42"/>
      <c r="K3" s="42"/>
      <c r="L3" s="42"/>
    </row>
    <row r="4" spans="1:12" s="9" customFormat="1" ht="15" customHeight="1">
      <c r="A4" s="16"/>
      <c r="B4" s="17"/>
      <c r="C4" s="17"/>
      <c r="D4" s="41"/>
    </row>
    <row r="5" spans="1:12" s="9" customFormat="1" ht="20.25" customHeight="1">
      <c r="A5" s="233" t="s">
        <v>33</v>
      </c>
      <c r="B5" s="220"/>
      <c r="C5" s="18"/>
      <c r="D5" s="18"/>
    </row>
    <row r="6" spans="1:12" s="9" customFormat="1" ht="20.25" customHeight="1">
      <c r="A6" s="234" t="s">
        <v>34</v>
      </c>
      <c r="B6" s="220"/>
      <c r="C6" s="39"/>
      <c r="D6" s="39"/>
    </row>
    <row r="7" spans="1:12" s="9" customFormat="1"/>
    <row r="8" spans="1:12" s="38" customFormat="1" ht="30">
      <c r="A8" s="37" t="s">
        <v>30</v>
      </c>
      <c r="B8" s="37" t="s">
        <v>17</v>
      </c>
      <c r="C8" s="37" t="s">
        <v>8</v>
      </c>
      <c r="D8" s="37" t="s">
        <v>31</v>
      </c>
    </row>
    <row r="9" spans="1:12" s="2" customFormat="1" ht="20.25" customHeight="1">
      <c r="A9" s="34">
        <v>1</v>
      </c>
      <c r="B9" s="34"/>
      <c r="C9" s="35"/>
      <c r="D9" s="36"/>
    </row>
    <row r="10" spans="1:12" s="2" customFormat="1" ht="20.25" customHeight="1">
      <c r="A10" s="19">
        <v>2</v>
      </c>
      <c r="B10" s="19"/>
      <c r="C10" s="20"/>
      <c r="D10" s="21"/>
    </row>
    <row r="11" spans="1:12" s="2" customFormat="1" ht="20.25" customHeight="1">
      <c r="A11" s="19">
        <v>3</v>
      </c>
      <c r="B11" s="19"/>
      <c r="C11" s="20"/>
      <c r="D11" s="21"/>
    </row>
    <row r="12" spans="1:12" s="2" customFormat="1" ht="20.25" customHeight="1">
      <c r="A12" s="19">
        <v>4</v>
      </c>
      <c r="B12" s="19"/>
      <c r="C12" s="20"/>
      <c r="D12" s="21"/>
    </row>
    <row r="13" spans="1:12" ht="20.25" customHeight="1">
      <c r="A13" s="19">
        <v>5</v>
      </c>
      <c r="B13" s="19"/>
      <c r="C13" s="20"/>
      <c r="D13" s="21"/>
    </row>
    <row r="14" spans="1:12" ht="20.25" customHeight="1">
      <c r="A14" s="19">
        <v>6</v>
      </c>
      <c r="B14" s="19"/>
      <c r="C14" s="20"/>
      <c r="D14" s="21"/>
    </row>
    <row r="15" spans="1:12" ht="20.25" customHeight="1">
      <c r="A15" s="19">
        <v>7</v>
      </c>
      <c r="B15" s="19"/>
      <c r="C15" s="20"/>
      <c r="D15" s="21"/>
    </row>
    <row r="16" spans="1:12" ht="20.25" customHeight="1">
      <c r="A16" s="19">
        <v>8</v>
      </c>
      <c r="B16" s="19"/>
      <c r="C16" s="20"/>
      <c r="D16" s="21"/>
    </row>
    <row r="17" spans="1:4" ht="20.25" customHeight="1">
      <c r="A17" s="19">
        <v>9</v>
      </c>
      <c r="B17" s="19"/>
      <c r="C17" s="20"/>
      <c r="D17" s="21"/>
    </row>
    <row r="18" spans="1:4" ht="20.25" customHeight="1">
      <c r="A18" s="19">
        <v>10</v>
      </c>
      <c r="B18" s="19"/>
      <c r="C18" s="20"/>
      <c r="D18" s="21"/>
    </row>
    <row r="19" spans="1:4" ht="20.25" customHeight="1">
      <c r="A19" s="19">
        <v>11</v>
      </c>
      <c r="B19" s="19"/>
      <c r="C19" s="20"/>
      <c r="D19" s="21"/>
    </row>
    <row r="20" spans="1:4" ht="20.25" customHeight="1">
      <c r="A20" s="19">
        <v>12</v>
      </c>
      <c r="B20" s="19"/>
      <c r="C20" s="20"/>
      <c r="D20" s="21"/>
    </row>
    <row r="21" spans="1:4" ht="20.25" customHeight="1">
      <c r="A21" s="19">
        <v>13</v>
      </c>
      <c r="B21" s="19"/>
      <c r="C21" s="20"/>
      <c r="D21" s="21"/>
    </row>
    <row r="22" spans="1:4" ht="20.25" customHeight="1">
      <c r="A22" s="19">
        <v>14</v>
      </c>
      <c r="B22" s="19"/>
      <c r="C22" s="20"/>
      <c r="D22" s="21"/>
    </row>
    <row r="23" spans="1:4" ht="20.25" customHeight="1">
      <c r="A23" s="19">
        <v>15</v>
      </c>
      <c r="B23" s="19"/>
      <c r="C23" s="20"/>
      <c r="D23" s="21"/>
    </row>
    <row r="24" spans="1:4" ht="24.75" customHeight="1">
      <c r="A24" s="22" t="s">
        <v>18</v>
      </c>
      <c r="B24" s="22" t="s">
        <v>19</v>
      </c>
      <c r="C24" s="22"/>
      <c r="D24" s="22"/>
    </row>
    <row r="25" spans="1:4" ht="27.75">
      <c r="A25" s="23"/>
      <c r="B25" s="24" t="s">
        <v>20</v>
      </c>
      <c r="C25" s="24"/>
      <c r="D25" s="24"/>
    </row>
    <row r="26" spans="1:4" ht="15">
      <c r="A26" s="25" t="s">
        <v>21</v>
      </c>
      <c r="B26" s="23" t="s">
        <v>22</v>
      </c>
      <c r="C26" s="23"/>
      <c r="D26" s="23"/>
    </row>
    <row r="27" spans="1:4" ht="15">
      <c r="A27" s="23"/>
      <c r="B27" s="23" t="s">
        <v>23</v>
      </c>
      <c r="C27" s="23"/>
      <c r="D27" s="23"/>
    </row>
    <row r="28" spans="1:4" ht="15.75" thickBot="1">
      <c r="A28" s="23"/>
      <c r="B28" s="23"/>
      <c r="C28" s="23"/>
      <c r="D28" s="23"/>
    </row>
    <row r="29" spans="1:4" ht="15">
      <c r="A29" s="22"/>
      <c r="B29" s="227" t="s">
        <v>9</v>
      </c>
      <c r="C29" s="228"/>
      <c r="D29" s="23"/>
    </row>
    <row r="30" spans="1:4" ht="15">
      <c r="A30" s="22"/>
      <c r="B30" s="26" t="s">
        <v>24</v>
      </c>
      <c r="C30" s="27" t="s">
        <v>25</v>
      </c>
      <c r="D30" s="23"/>
    </row>
    <row r="31" spans="1:4" ht="15.75" thickBot="1">
      <c r="A31" s="22"/>
      <c r="B31" s="28">
        <v>6</v>
      </c>
      <c r="C31" s="29">
        <v>3</v>
      </c>
      <c r="D31" s="23"/>
    </row>
    <row r="32" spans="1:4" ht="15">
      <c r="A32" s="22"/>
      <c r="B32" s="30" t="s">
        <v>26</v>
      </c>
      <c r="C32" s="31"/>
      <c r="D32" s="23"/>
    </row>
    <row r="33" spans="1:4" ht="15.75" thickBot="1">
      <c r="A33" s="22"/>
      <c r="B33" s="32"/>
      <c r="C33" s="33"/>
      <c r="D33" s="23"/>
    </row>
  </sheetData>
  <mergeCells count="5">
    <mergeCell ref="B29:C29"/>
    <mergeCell ref="A1:D1"/>
    <mergeCell ref="A3:D3"/>
    <mergeCell ref="A5:B5"/>
    <mergeCell ref="A6:B6"/>
  </mergeCells>
  <phoneticPr fontId="2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drawing r:id="rId2"/>
  <legacyDrawingHF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55"/>
  <sheetViews>
    <sheetView tabSelected="1" workbookViewId="0">
      <selection activeCell="K8" sqref="K8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1" customWidth="1"/>
    <col min="5" max="12" width="4.140625" style="12" customWidth="1"/>
    <col min="13" max="14" width="4.140625" style="65" customWidth="1"/>
    <col min="15" max="28" width="4.140625" style="3" customWidth="1"/>
    <col min="29" max="40" width="4.140625" style="113" customWidth="1"/>
    <col min="41" max="42" width="9.140625" style="3"/>
    <col min="43" max="43" width="9.140625" style="3" hidden="1" customWidth="1" outlineLevel="1"/>
    <col min="44" max="44" width="18.140625" style="3" hidden="1" customWidth="1" outlineLevel="1"/>
    <col min="45" max="45" width="9.140625" style="3" hidden="1" customWidth="1" outlineLevel="1"/>
    <col min="46" max="61" width="4.85546875" style="3" hidden="1" customWidth="1" outlineLevel="1"/>
    <col min="62" max="62" width="9.140625" style="3" collapsed="1"/>
    <col min="63" max="16384" width="9.140625" style="3"/>
  </cols>
  <sheetData>
    <row r="1" spans="1:61" s="8" customFormat="1" ht="22.5" customHeight="1">
      <c r="A1" s="265" t="s">
        <v>38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</row>
    <row r="2" spans="1:61" s="9" customFormat="1" ht="6" customHeight="1">
      <c r="A2" s="85"/>
      <c r="B2" s="85"/>
      <c r="C2" s="85"/>
      <c r="D2" s="107"/>
      <c r="E2" s="107"/>
      <c r="F2" s="107"/>
      <c r="G2" s="107"/>
      <c r="H2" s="107"/>
      <c r="I2" s="106"/>
      <c r="J2" s="106"/>
      <c r="K2" s="106"/>
      <c r="L2" s="106"/>
      <c r="M2" s="63"/>
      <c r="N2" s="63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</row>
    <row r="3" spans="1:61" s="9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</row>
    <row r="4" spans="1:61" s="9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06"/>
      <c r="J4" s="106"/>
      <c r="K4" s="106"/>
      <c r="L4" s="106"/>
      <c r="M4" s="63"/>
      <c r="N4" s="63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</row>
    <row r="5" spans="1:61" s="2" customFormat="1" ht="24" customHeight="1" thickBot="1">
      <c r="A5" s="260" t="s">
        <v>73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4"/>
      <c r="N6" s="14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4"/>
      <c r="N7" s="14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4"/>
      <c r="N8" s="14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4"/>
      <c r="J9" s="14"/>
      <c r="K9" s="14"/>
      <c r="L9" s="14"/>
      <c r="M9" s="14"/>
      <c r="N9" s="14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39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175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394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176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394">
        <f t="shared" si="2"/>
        <v>0</v>
      </c>
      <c r="F14" s="170">
        <f t="shared" si="3"/>
        <v>0</v>
      </c>
      <c r="G14" s="163">
        <f t="shared" si="4"/>
        <v>0</v>
      </c>
      <c r="H14" s="176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394">
        <f t="shared" si="2"/>
        <v>0</v>
      </c>
      <c r="F15" s="170">
        <f t="shared" si="3"/>
        <v>0</v>
      </c>
      <c r="G15" s="163">
        <f t="shared" si="4"/>
        <v>0</v>
      </c>
      <c r="H15" s="176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394">
        <f t="shared" si="2"/>
        <v>0</v>
      </c>
      <c r="F16" s="170">
        <f t="shared" si="3"/>
        <v>0</v>
      </c>
      <c r="G16" s="163">
        <f t="shared" si="4"/>
        <v>0</v>
      </c>
      <c r="H16" s="176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395">
        <f t="shared" si="2"/>
        <v>0</v>
      </c>
      <c r="F17" s="173">
        <f t="shared" si="3"/>
        <v>0</v>
      </c>
      <c r="G17" s="174">
        <f t="shared" si="4"/>
        <v>0</v>
      </c>
      <c r="H17" s="177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39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175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394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176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394">
        <f t="shared" si="7"/>
        <v>0</v>
      </c>
      <c r="F20" s="170">
        <f t="shared" si="8"/>
        <v>0</v>
      </c>
      <c r="G20" s="163">
        <f t="shared" si="9"/>
        <v>0</v>
      </c>
      <c r="H20" s="176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394">
        <f t="shared" si="7"/>
        <v>0</v>
      </c>
      <c r="F21" s="170">
        <f t="shared" si="8"/>
        <v>0</v>
      </c>
      <c r="G21" s="163">
        <f t="shared" si="9"/>
        <v>0</v>
      </c>
      <c r="H21" s="176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394">
        <f t="shared" si="7"/>
        <v>0</v>
      </c>
      <c r="F22" s="170">
        <f t="shared" si="8"/>
        <v>0</v>
      </c>
      <c r="G22" s="163">
        <f t="shared" si="9"/>
        <v>0</v>
      </c>
      <c r="H22" s="176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394">
        <f t="shared" si="7"/>
        <v>0</v>
      </c>
      <c r="F23" s="170">
        <f t="shared" si="8"/>
        <v>0</v>
      </c>
      <c r="G23" s="163">
        <f t="shared" si="9"/>
        <v>0</v>
      </c>
      <c r="H23" s="176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394">
        <f t="shared" si="7"/>
        <v>0</v>
      </c>
      <c r="F24" s="170">
        <f t="shared" si="8"/>
        <v>0</v>
      </c>
      <c r="G24" s="163">
        <f t="shared" si="9"/>
        <v>0</v>
      </c>
      <c r="H24" s="176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394">
        <f t="shared" si="7"/>
        <v>0</v>
      </c>
      <c r="F25" s="170">
        <f t="shared" si="8"/>
        <v>0</v>
      </c>
      <c r="G25" s="163">
        <f t="shared" si="9"/>
        <v>0</v>
      </c>
      <c r="H25" s="176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394">
        <f t="shared" si="7"/>
        <v>0</v>
      </c>
      <c r="F26" s="170">
        <f t="shared" si="8"/>
        <v>0</v>
      </c>
      <c r="G26" s="163">
        <f t="shared" si="9"/>
        <v>0</v>
      </c>
      <c r="H26" s="176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394">
        <f t="shared" si="7"/>
        <v>0</v>
      </c>
      <c r="F27" s="170">
        <f t="shared" si="8"/>
        <v>0</v>
      </c>
      <c r="G27" s="163">
        <f t="shared" si="9"/>
        <v>0</v>
      </c>
      <c r="H27" s="176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394">
        <f t="shared" si="7"/>
        <v>0</v>
      </c>
      <c r="F28" s="170">
        <f t="shared" si="8"/>
        <v>0</v>
      </c>
      <c r="G28" s="163">
        <f t="shared" si="9"/>
        <v>0</v>
      </c>
      <c r="H28" s="176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394">
        <f t="shared" si="7"/>
        <v>0</v>
      </c>
      <c r="F29" s="170">
        <f t="shared" si="8"/>
        <v>0</v>
      </c>
      <c r="G29" s="163">
        <f t="shared" si="9"/>
        <v>0</v>
      </c>
      <c r="H29" s="176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394">
        <f t="shared" si="7"/>
        <v>0</v>
      </c>
      <c r="F30" s="170">
        <f t="shared" si="8"/>
        <v>0</v>
      </c>
      <c r="G30" s="163">
        <f t="shared" si="9"/>
        <v>0</v>
      </c>
      <c r="H30" s="176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394">
        <f t="shared" si="7"/>
        <v>0</v>
      </c>
      <c r="F31" s="170">
        <f t="shared" si="8"/>
        <v>0</v>
      </c>
      <c r="G31" s="163">
        <f t="shared" si="9"/>
        <v>0</v>
      </c>
      <c r="H31" s="176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394">
        <f t="shared" si="7"/>
        <v>0</v>
      </c>
      <c r="F32" s="170">
        <f t="shared" si="8"/>
        <v>0</v>
      </c>
      <c r="G32" s="163">
        <f t="shared" si="9"/>
        <v>0</v>
      </c>
      <c r="H32" s="176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394">
        <f t="shared" si="7"/>
        <v>0</v>
      </c>
      <c r="F33" s="170">
        <f t="shared" si="8"/>
        <v>0</v>
      </c>
      <c r="G33" s="163">
        <f t="shared" si="9"/>
        <v>0</v>
      </c>
      <c r="H33" s="176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394">
        <f t="shared" si="7"/>
        <v>0</v>
      </c>
      <c r="F34" s="170">
        <f t="shared" si="8"/>
        <v>0</v>
      </c>
      <c r="G34" s="163">
        <f t="shared" si="9"/>
        <v>0</v>
      </c>
      <c r="H34" s="176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394">
        <f t="shared" si="7"/>
        <v>0</v>
      </c>
      <c r="F35" s="170">
        <f t="shared" si="8"/>
        <v>0</v>
      </c>
      <c r="G35" s="163">
        <f t="shared" si="9"/>
        <v>0</v>
      </c>
      <c r="H35" s="176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395">
        <f t="shared" si="7"/>
        <v>0</v>
      </c>
      <c r="F36" s="173">
        <f t="shared" si="8"/>
        <v>0</v>
      </c>
      <c r="G36" s="174">
        <f t="shared" si="9"/>
        <v>0</v>
      </c>
      <c r="H36" s="177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  <row r="38" spans="1:61" s="121" customFormat="1">
      <c r="D38" s="125"/>
      <c r="E38" s="126"/>
      <c r="F38" s="126"/>
      <c r="G38" s="126"/>
      <c r="H38" s="126"/>
      <c r="I38" s="126"/>
      <c r="J38" s="126"/>
      <c r="K38" s="126"/>
      <c r="L38" s="126"/>
      <c r="M38" s="65"/>
      <c r="N38" s="6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</row>
    <row r="39" spans="1:61" s="121" customFormat="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</row>
    <row r="40" spans="1:61" s="121" customFormat="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</row>
    <row r="41" spans="1:61" s="121" customFormat="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</row>
    <row r="42" spans="1:61" s="121" customFormat="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</row>
    <row r="43" spans="1:61" s="121" customFormat="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</row>
    <row r="44" spans="1:61" s="121" customFormat="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</row>
    <row r="45" spans="1:61" s="121" customFormat="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</row>
    <row r="46" spans="1:61" s="121" customFormat="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</row>
    <row r="47" spans="1:61" s="121" customFormat="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</row>
    <row r="48" spans="1:61" s="121" customFormat="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</row>
    <row r="49" spans="1:61" s="121" customFormat="1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</row>
    <row r="50" spans="1:61" s="121" customFormat="1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</row>
    <row r="51" spans="1:61" s="121" customFormat="1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</row>
    <row r="52" spans="1:61" s="121" customFormat="1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</row>
    <row r="53" spans="1:61" s="121" customFormat="1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</row>
    <row r="54" spans="1:61" s="121" customFormat="1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</row>
    <row r="55" spans="1:61" s="121" customFormat="1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</row>
  </sheetData>
  <autoFilter ref="A11:AN11"/>
  <mergeCells count="22">
    <mergeCell ref="BD11:BE11"/>
    <mergeCell ref="BF11:BG11"/>
    <mergeCell ref="BH11:BI11"/>
    <mergeCell ref="A39:N55"/>
    <mergeCell ref="AT11:AU11"/>
    <mergeCell ref="AV11:AW11"/>
    <mergeCell ref="AX11:AY11"/>
    <mergeCell ref="AZ11:BA11"/>
    <mergeCell ref="BB11:BC11"/>
    <mergeCell ref="AG10:AJ10"/>
    <mergeCell ref="AK10:AN10"/>
    <mergeCell ref="A5:H5"/>
    <mergeCell ref="B8:F8"/>
    <mergeCell ref="A1:H1"/>
    <mergeCell ref="A3:H3"/>
    <mergeCell ref="M10:P10"/>
    <mergeCell ref="Q10:T10"/>
    <mergeCell ref="U10:X10"/>
    <mergeCell ref="Y10:AB10"/>
    <mergeCell ref="AC10:AF10"/>
    <mergeCell ref="E10:H10"/>
    <mergeCell ref="I10:L10"/>
  </mergeCells>
  <dataValidations count="2"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5"/>
  <sheetViews>
    <sheetView topLeftCell="A7" workbookViewId="0">
      <selection activeCell="A3" sqref="A3:U3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1" customWidth="1"/>
    <col min="5" max="12" width="4.140625" style="12" customWidth="1"/>
    <col min="13" max="14" width="4.140625" style="65" customWidth="1"/>
    <col min="15" max="28" width="4.140625" style="3" customWidth="1"/>
    <col min="29" max="40" width="4.140625" style="113" customWidth="1"/>
    <col min="41" max="41" width="9.140625" style="3"/>
    <col min="42" max="42" width="9.140625" style="121"/>
    <col min="43" max="43" width="9.140625" style="121" outlineLevel="1"/>
    <col min="44" max="44" width="18" style="121" customWidth="1" outlineLevel="1"/>
    <col min="45" max="45" width="9.140625" style="121" outlineLevel="1"/>
    <col min="46" max="55" width="4.7109375" style="121" customWidth="1" outlineLevel="1"/>
    <col min="56" max="61" width="4.7109375" style="3" customWidth="1" outlineLevel="1"/>
    <col min="62" max="16384" width="9.140625" style="3"/>
  </cols>
  <sheetData>
    <row r="1" spans="1:61" s="8" customFormat="1" ht="22.5" customHeight="1">
      <c r="A1" s="265" t="s">
        <v>38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</row>
    <row r="2" spans="1:61" s="9" customFormat="1" ht="6" customHeight="1">
      <c r="A2" s="85"/>
      <c r="B2" s="85"/>
      <c r="C2" s="85"/>
      <c r="D2" s="107"/>
      <c r="E2" s="107"/>
      <c r="F2" s="107"/>
      <c r="G2" s="107"/>
      <c r="H2" s="107"/>
      <c r="I2" s="106"/>
      <c r="J2" s="106"/>
      <c r="K2" s="106"/>
      <c r="L2" s="106"/>
      <c r="M2" s="63"/>
      <c r="N2" s="63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</row>
    <row r="3" spans="1:61" s="9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</row>
    <row r="4" spans="1:61" s="9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06"/>
      <c r="J4" s="106"/>
      <c r="K4" s="106"/>
      <c r="L4" s="106"/>
      <c r="M4" s="63"/>
      <c r="N4" s="63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</row>
    <row r="5" spans="1:61" s="2" customFormat="1" ht="24" customHeight="1" thickBot="1">
      <c r="A5" s="260" t="s">
        <v>74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4"/>
      <c r="N6" s="14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4"/>
      <c r="N7" s="14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4"/>
      <c r="N8" s="14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4"/>
      <c r="J9" s="14"/>
      <c r="K9" s="14"/>
      <c r="L9" s="14"/>
      <c r="M9" s="14"/>
      <c r="N9" s="14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39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175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394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176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394">
        <f t="shared" si="2"/>
        <v>0</v>
      </c>
      <c r="F14" s="170">
        <f t="shared" si="3"/>
        <v>0</v>
      </c>
      <c r="G14" s="163">
        <f t="shared" si="4"/>
        <v>0</v>
      </c>
      <c r="H14" s="176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394">
        <f t="shared" si="2"/>
        <v>0</v>
      </c>
      <c r="F15" s="170">
        <f t="shared" si="3"/>
        <v>0</v>
      </c>
      <c r="G15" s="163">
        <f t="shared" si="4"/>
        <v>0</v>
      </c>
      <c r="H15" s="176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394">
        <f t="shared" si="2"/>
        <v>0</v>
      </c>
      <c r="F16" s="170">
        <f t="shared" si="3"/>
        <v>0</v>
      </c>
      <c r="G16" s="163">
        <f t="shared" si="4"/>
        <v>0</v>
      </c>
      <c r="H16" s="176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395">
        <f t="shared" si="2"/>
        <v>0</v>
      </c>
      <c r="F17" s="173">
        <f t="shared" si="3"/>
        <v>0</v>
      </c>
      <c r="G17" s="174">
        <f t="shared" si="4"/>
        <v>0</v>
      </c>
      <c r="H17" s="177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39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175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394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176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394">
        <f t="shared" si="7"/>
        <v>0</v>
      </c>
      <c r="F20" s="170">
        <f t="shared" si="8"/>
        <v>0</v>
      </c>
      <c r="G20" s="163">
        <f t="shared" si="9"/>
        <v>0</v>
      </c>
      <c r="H20" s="176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394">
        <f t="shared" si="7"/>
        <v>0</v>
      </c>
      <c r="F21" s="170">
        <f t="shared" si="8"/>
        <v>0</v>
      </c>
      <c r="G21" s="163">
        <f t="shared" si="9"/>
        <v>0</v>
      </c>
      <c r="H21" s="176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394">
        <f t="shared" si="7"/>
        <v>0</v>
      </c>
      <c r="F22" s="170">
        <f t="shared" si="8"/>
        <v>0</v>
      </c>
      <c r="G22" s="163">
        <f t="shared" si="9"/>
        <v>0</v>
      </c>
      <c r="H22" s="176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394">
        <f t="shared" si="7"/>
        <v>0</v>
      </c>
      <c r="F23" s="170">
        <f t="shared" si="8"/>
        <v>0</v>
      </c>
      <c r="G23" s="163">
        <f t="shared" si="9"/>
        <v>0</v>
      </c>
      <c r="H23" s="176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394">
        <f t="shared" si="7"/>
        <v>0</v>
      </c>
      <c r="F24" s="170">
        <f t="shared" si="8"/>
        <v>0</v>
      </c>
      <c r="G24" s="163">
        <f t="shared" si="9"/>
        <v>0</v>
      </c>
      <c r="H24" s="176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394">
        <f t="shared" si="7"/>
        <v>0</v>
      </c>
      <c r="F25" s="170">
        <f t="shared" si="8"/>
        <v>0</v>
      </c>
      <c r="G25" s="163">
        <f t="shared" si="9"/>
        <v>0</v>
      </c>
      <c r="H25" s="176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394">
        <f t="shared" si="7"/>
        <v>0</v>
      </c>
      <c r="F26" s="170">
        <f t="shared" si="8"/>
        <v>0</v>
      </c>
      <c r="G26" s="163">
        <f t="shared" si="9"/>
        <v>0</v>
      </c>
      <c r="H26" s="176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394">
        <f t="shared" si="7"/>
        <v>0</v>
      </c>
      <c r="F27" s="170">
        <f t="shared" si="8"/>
        <v>0</v>
      </c>
      <c r="G27" s="163">
        <f t="shared" si="9"/>
        <v>0</v>
      </c>
      <c r="H27" s="176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394">
        <f t="shared" si="7"/>
        <v>0</v>
      </c>
      <c r="F28" s="170">
        <f t="shared" si="8"/>
        <v>0</v>
      </c>
      <c r="G28" s="163">
        <f t="shared" si="9"/>
        <v>0</v>
      </c>
      <c r="H28" s="176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394">
        <f t="shared" si="7"/>
        <v>0</v>
      </c>
      <c r="F29" s="170">
        <f t="shared" si="8"/>
        <v>0</v>
      </c>
      <c r="G29" s="163">
        <f t="shared" si="9"/>
        <v>0</v>
      </c>
      <c r="H29" s="176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394">
        <f t="shared" si="7"/>
        <v>0</v>
      </c>
      <c r="F30" s="170">
        <f t="shared" si="8"/>
        <v>0</v>
      </c>
      <c r="G30" s="163">
        <f t="shared" si="9"/>
        <v>0</v>
      </c>
      <c r="H30" s="176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394">
        <f t="shared" si="7"/>
        <v>0</v>
      </c>
      <c r="F31" s="170">
        <f t="shared" si="8"/>
        <v>0</v>
      </c>
      <c r="G31" s="163">
        <f t="shared" si="9"/>
        <v>0</v>
      </c>
      <c r="H31" s="176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394">
        <f t="shared" si="7"/>
        <v>0</v>
      </c>
      <c r="F32" s="170">
        <f t="shared" si="8"/>
        <v>0</v>
      </c>
      <c r="G32" s="163">
        <f t="shared" si="9"/>
        <v>0</v>
      </c>
      <c r="H32" s="176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394">
        <f t="shared" si="7"/>
        <v>0</v>
      </c>
      <c r="F33" s="170">
        <f t="shared" si="8"/>
        <v>0</v>
      </c>
      <c r="G33" s="163">
        <f t="shared" si="9"/>
        <v>0</v>
      </c>
      <c r="H33" s="176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394">
        <f t="shared" si="7"/>
        <v>0</v>
      </c>
      <c r="F34" s="170">
        <f t="shared" si="8"/>
        <v>0</v>
      </c>
      <c r="G34" s="163">
        <f t="shared" si="9"/>
        <v>0</v>
      </c>
      <c r="H34" s="176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394">
        <f t="shared" si="7"/>
        <v>0</v>
      </c>
      <c r="F35" s="170">
        <f t="shared" si="8"/>
        <v>0</v>
      </c>
      <c r="G35" s="163">
        <f t="shared" si="9"/>
        <v>0</v>
      </c>
      <c r="H35" s="176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395">
        <f t="shared" si="7"/>
        <v>0</v>
      </c>
      <c r="F36" s="173">
        <f t="shared" si="8"/>
        <v>0</v>
      </c>
      <c r="G36" s="174">
        <f t="shared" si="9"/>
        <v>0</v>
      </c>
      <c r="H36" s="177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  <row r="38" spans="1:61" s="121" customFormat="1">
      <c r="D38" s="125"/>
      <c r="E38" s="126"/>
      <c r="F38" s="126"/>
      <c r="G38" s="126"/>
      <c r="H38" s="126"/>
      <c r="I38" s="126"/>
      <c r="J38" s="126"/>
      <c r="K38" s="126"/>
      <c r="L38" s="126"/>
      <c r="M38" s="65"/>
      <c r="N38" s="6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</row>
    <row r="39" spans="1:61" s="121" customFormat="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</row>
    <row r="40" spans="1:61" s="121" customFormat="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</row>
    <row r="41" spans="1:61" s="121" customFormat="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</row>
    <row r="42" spans="1:61" s="121" customFormat="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</row>
    <row r="43" spans="1:61" s="121" customFormat="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</row>
    <row r="44" spans="1:61" s="121" customFormat="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</row>
    <row r="45" spans="1:61" s="121" customFormat="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</row>
    <row r="46" spans="1:61" s="121" customFormat="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</row>
    <row r="47" spans="1:61" s="121" customFormat="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</row>
    <row r="48" spans="1:61" s="121" customFormat="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</row>
    <row r="49" spans="1:61" s="121" customFormat="1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</row>
    <row r="50" spans="1:61" s="121" customFormat="1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</row>
    <row r="51" spans="1:61" s="121" customFormat="1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</row>
    <row r="52" spans="1:61" s="121" customFormat="1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</row>
    <row r="53" spans="1:61" s="121" customFormat="1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</row>
    <row r="54" spans="1:61" s="121" customFormat="1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</row>
    <row r="55" spans="1:61" s="121" customFormat="1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</row>
  </sheetData>
  <autoFilter ref="A11:AN11"/>
  <mergeCells count="22">
    <mergeCell ref="BD11:BE11"/>
    <mergeCell ref="BF11:BG11"/>
    <mergeCell ref="BH11:BI11"/>
    <mergeCell ref="A39:N55"/>
    <mergeCell ref="AT11:AU11"/>
    <mergeCell ref="AV11:AW11"/>
    <mergeCell ref="AX11:AY11"/>
    <mergeCell ref="AZ11:BA11"/>
    <mergeCell ref="BB11:BC11"/>
    <mergeCell ref="AG10:AJ10"/>
    <mergeCell ref="AK10:AN10"/>
    <mergeCell ref="A5:H5"/>
    <mergeCell ref="B8:F8"/>
    <mergeCell ref="A1:H1"/>
    <mergeCell ref="A3:H3"/>
    <mergeCell ref="M10:P10"/>
    <mergeCell ref="Q10:T10"/>
    <mergeCell ref="U10:X10"/>
    <mergeCell ref="Y10:AB10"/>
    <mergeCell ref="AC10:AF10"/>
    <mergeCell ref="E10:H10"/>
    <mergeCell ref="I10:L10"/>
  </mergeCells>
  <dataValidations count="2"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5"/>
  <sheetViews>
    <sheetView topLeftCell="A7" workbookViewId="0">
      <selection activeCell="A3" sqref="A3:U3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1" customWidth="1"/>
    <col min="5" max="12" width="4.140625" style="12" customWidth="1"/>
    <col min="13" max="14" width="4.140625" style="65" customWidth="1"/>
    <col min="15" max="28" width="4.140625" style="3" customWidth="1"/>
    <col min="29" max="40" width="4.140625" style="113" customWidth="1"/>
    <col min="41" max="41" width="9.140625" style="3"/>
    <col min="42" max="42" width="9.140625" style="121"/>
    <col min="43" max="43" width="9.140625" style="121" outlineLevel="1"/>
    <col min="44" max="44" width="17.7109375" style="121" customWidth="1" outlineLevel="1"/>
    <col min="45" max="45" width="9" style="121" customWidth="1" outlineLevel="1"/>
    <col min="46" max="55" width="5.42578125" style="121" customWidth="1" outlineLevel="1"/>
    <col min="56" max="61" width="5.42578125" style="3" customWidth="1" outlineLevel="1"/>
    <col min="62" max="16384" width="9.140625" style="3"/>
  </cols>
  <sheetData>
    <row r="1" spans="1:61" s="8" customFormat="1" ht="22.5" customHeight="1">
      <c r="A1" s="265" t="s">
        <v>38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</row>
    <row r="2" spans="1:61" s="9" customFormat="1" ht="6" customHeight="1">
      <c r="A2" s="85"/>
      <c r="B2" s="85"/>
      <c r="C2" s="85"/>
      <c r="D2" s="107"/>
      <c r="E2" s="107"/>
      <c r="F2" s="107"/>
      <c r="G2" s="107"/>
      <c r="H2" s="107"/>
      <c r="I2" s="106"/>
      <c r="J2" s="106"/>
      <c r="K2" s="106"/>
      <c r="L2" s="106"/>
      <c r="M2" s="63"/>
      <c r="N2" s="63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</row>
    <row r="3" spans="1:61" s="9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</row>
    <row r="4" spans="1:61" s="9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06"/>
      <c r="J4" s="106"/>
      <c r="K4" s="106"/>
      <c r="L4" s="106"/>
      <c r="M4" s="63"/>
      <c r="N4" s="63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</row>
    <row r="5" spans="1:61" s="2" customFormat="1" ht="24" customHeight="1" thickBot="1">
      <c r="A5" s="260" t="s">
        <v>76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4"/>
      <c r="N6" s="14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4"/>
      <c r="N7" s="14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4"/>
      <c r="N8" s="14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4"/>
      <c r="J9" s="14"/>
      <c r="K9" s="14"/>
      <c r="L9" s="14"/>
      <c r="M9" s="14"/>
      <c r="N9" s="14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39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175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394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176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394">
        <f t="shared" si="2"/>
        <v>0</v>
      </c>
      <c r="F14" s="170">
        <f t="shared" si="3"/>
        <v>0</v>
      </c>
      <c r="G14" s="163">
        <f t="shared" si="4"/>
        <v>0</v>
      </c>
      <c r="H14" s="176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394">
        <f t="shared" si="2"/>
        <v>0</v>
      </c>
      <c r="F15" s="170">
        <f t="shared" si="3"/>
        <v>0</v>
      </c>
      <c r="G15" s="163">
        <f t="shared" si="4"/>
        <v>0</v>
      </c>
      <c r="H15" s="176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394">
        <f t="shared" si="2"/>
        <v>0</v>
      </c>
      <c r="F16" s="170">
        <f t="shared" si="3"/>
        <v>0</v>
      </c>
      <c r="G16" s="163">
        <f t="shared" si="4"/>
        <v>0</v>
      </c>
      <c r="H16" s="176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395">
        <f t="shared" si="2"/>
        <v>0</v>
      </c>
      <c r="F17" s="173">
        <f t="shared" si="3"/>
        <v>0</v>
      </c>
      <c r="G17" s="174">
        <f t="shared" si="4"/>
        <v>0</v>
      </c>
      <c r="H17" s="177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39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175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394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176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394">
        <f t="shared" si="7"/>
        <v>0</v>
      </c>
      <c r="F20" s="170">
        <f t="shared" si="8"/>
        <v>0</v>
      </c>
      <c r="G20" s="163">
        <f t="shared" si="9"/>
        <v>0</v>
      </c>
      <c r="H20" s="176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394">
        <f t="shared" si="7"/>
        <v>0</v>
      </c>
      <c r="F21" s="170">
        <f t="shared" si="8"/>
        <v>0</v>
      </c>
      <c r="G21" s="163">
        <f t="shared" si="9"/>
        <v>0</v>
      </c>
      <c r="H21" s="176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394">
        <f t="shared" si="7"/>
        <v>0</v>
      </c>
      <c r="F22" s="170">
        <f t="shared" si="8"/>
        <v>0</v>
      </c>
      <c r="G22" s="163">
        <f t="shared" si="9"/>
        <v>0</v>
      </c>
      <c r="H22" s="176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394">
        <f t="shared" si="7"/>
        <v>0</v>
      </c>
      <c r="F23" s="170">
        <f t="shared" si="8"/>
        <v>0</v>
      </c>
      <c r="G23" s="163">
        <f t="shared" si="9"/>
        <v>0</v>
      </c>
      <c r="H23" s="176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394">
        <f t="shared" si="7"/>
        <v>0</v>
      </c>
      <c r="F24" s="170">
        <f t="shared" si="8"/>
        <v>0</v>
      </c>
      <c r="G24" s="163">
        <f t="shared" si="9"/>
        <v>0</v>
      </c>
      <c r="H24" s="176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394">
        <f t="shared" si="7"/>
        <v>0</v>
      </c>
      <c r="F25" s="170">
        <f t="shared" si="8"/>
        <v>0</v>
      </c>
      <c r="G25" s="163">
        <f t="shared" si="9"/>
        <v>0</v>
      </c>
      <c r="H25" s="176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394">
        <f t="shared" si="7"/>
        <v>0</v>
      </c>
      <c r="F26" s="170">
        <f t="shared" si="8"/>
        <v>0</v>
      </c>
      <c r="G26" s="163">
        <f t="shared" si="9"/>
        <v>0</v>
      </c>
      <c r="H26" s="176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394">
        <f t="shared" si="7"/>
        <v>0</v>
      </c>
      <c r="F27" s="170">
        <f t="shared" si="8"/>
        <v>0</v>
      </c>
      <c r="G27" s="163">
        <f t="shared" si="9"/>
        <v>0</v>
      </c>
      <c r="H27" s="176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394">
        <f t="shared" si="7"/>
        <v>0</v>
      </c>
      <c r="F28" s="170">
        <f t="shared" si="8"/>
        <v>0</v>
      </c>
      <c r="G28" s="163">
        <f t="shared" si="9"/>
        <v>0</v>
      </c>
      <c r="H28" s="176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394">
        <f t="shared" si="7"/>
        <v>0</v>
      </c>
      <c r="F29" s="170">
        <f t="shared" si="8"/>
        <v>0</v>
      </c>
      <c r="G29" s="163">
        <f t="shared" si="9"/>
        <v>0</v>
      </c>
      <c r="H29" s="176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394">
        <f t="shared" si="7"/>
        <v>0</v>
      </c>
      <c r="F30" s="170">
        <f t="shared" si="8"/>
        <v>0</v>
      </c>
      <c r="G30" s="163">
        <f t="shared" si="9"/>
        <v>0</v>
      </c>
      <c r="H30" s="176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394">
        <f t="shared" si="7"/>
        <v>0</v>
      </c>
      <c r="F31" s="170">
        <f t="shared" si="8"/>
        <v>0</v>
      </c>
      <c r="G31" s="163">
        <f t="shared" si="9"/>
        <v>0</v>
      </c>
      <c r="H31" s="176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394">
        <f t="shared" si="7"/>
        <v>0</v>
      </c>
      <c r="F32" s="170">
        <f t="shared" si="8"/>
        <v>0</v>
      </c>
      <c r="G32" s="163">
        <f t="shared" si="9"/>
        <v>0</v>
      </c>
      <c r="H32" s="176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394">
        <f t="shared" si="7"/>
        <v>0</v>
      </c>
      <c r="F33" s="170">
        <f t="shared" si="8"/>
        <v>0</v>
      </c>
      <c r="G33" s="163">
        <f t="shared" si="9"/>
        <v>0</v>
      </c>
      <c r="H33" s="176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394">
        <f t="shared" si="7"/>
        <v>0</v>
      </c>
      <c r="F34" s="170">
        <f t="shared" si="8"/>
        <v>0</v>
      </c>
      <c r="G34" s="163">
        <f t="shared" si="9"/>
        <v>0</v>
      </c>
      <c r="H34" s="176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394">
        <f t="shared" si="7"/>
        <v>0</v>
      </c>
      <c r="F35" s="170">
        <f t="shared" si="8"/>
        <v>0</v>
      </c>
      <c r="G35" s="163">
        <f t="shared" si="9"/>
        <v>0</v>
      </c>
      <c r="H35" s="176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395">
        <f t="shared" si="7"/>
        <v>0</v>
      </c>
      <c r="F36" s="173">
        <f t="shared" si="8"/>
        <v>0</v>
      </c>
      <c r="G36" s="174">
        <f t="shared" si="9"/>
        <v>0</v>
      </c>
      <c r="H36" s="177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  <row r="38" spans="1:61" s="121" customFormat="1">
      <c r="D38" s="125"/>
      <c r="E38" s="126"/>
      <c r="F38" s="126"/>
      <c r="G38" s="126"/>
      <c r="H38" s="126"/>
      <c r="I38" s="126"/>
      <c r="J38" s="126"/>
      <c r="K38" s="126"/>
      <c r="L38" s="126"/>
      <c r="M38" s="65"/>
      <c r="N38" s="6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</row>
    <row r="39" spans="1:61" s="121" customFormat="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</row>
    <row r="40" spans="1:61" s="121" customFormat="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</row>
    <row r="41" spans="1:61" s="121" customFormat="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</row>
    <row r="42" spans="1:61" s="121" customFormat="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</row>
    <row r="43" spans="1:61" s="121" customFormat="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</row>
    <row r="44" spans="1:61" s="121" customFormat="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</row>
    <row r="45" spans="1:61" s="121" customFormat="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</row>
    <row r="46" spans="1:61" s="121" customFormat="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</row>
    <row r="47" spans="1:61" s="121" customFormat="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</row>
    <row r="48" spans="1:61" s="121" customFormat="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</row>
    <row r="49" spans="1:61" s="121" customFormat="1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</row>
    <row r="50" spans="1:61" s="121" customFormat="1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</row>
    <row r="51" spans="1:61" s="121" customFormat="1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</row>
    <row r="52" spans="1:61" s="121" customFormat="1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</row>
    <row r="53" spans="1:61" s="121" customFormat="1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</row>
    <row r="54" spans="1:61" s="121" customFormat="1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</row>
    <row r="55" spans="1:61" s="121" customFormat="1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</row>
  </sheetData>
  <autoFilter ref="A11:AN11"/>
  <mergeCells count="22">
    <mergeCell ref="BD11:BE11"/>
    <mergeCell ref="BF11:BG11"/>
    <mergeCell ref="BH11:BI11"/>
    <mergeCell ref="A39:N55"/>
    <mergeCell ref="AT11:AU11"/>
    <mergeCell ref="AV11:AW11"/>
    <mergeCell ref="AX11:AY11"/>
    <mergeCell ref="AZ11:BA11"/>
    <mergeCell ref="BB11:BC11"/>
    <mergeCell ref="AG10:AJ10"/>
    <mergeCell ref="AK10:AN10"/>
    <mergeCell ref="A5:H5"/>
    <mergeCell ref="B8:F8"/>
    <mergeCell ref="A1:H1"/>
    <mergeCell ref="A3:H3"/>
    <mergeCell ref="M10:P10"/>
    <mergeCell ref="Q10:T10"/>
    <mergeCell ref="U10:X10"/>
    <mergeCell ref="Y10:AB10"/>
    <mergeCell ref="AC10:AF10"/>
    <mergeCell ref="E10:H10"/>
    <mergeCell ref="I10:L10"/>
  </mergeCells>
  <dataValidations count="2"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5"/>
  <sheetViews>
    <sheetView topLeftCell="A10" workbookViewId="0">
      <selection activeCell="A3" sqref="A3:U3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1" customWidth="1"/>
    <col min="5" max="12" width="4.140625" style="12" customWidth="1"/>
    <col min="13" max="14" width="4.140625" style="65" customWidth="1"/>
    <col min="15" max="28" width="4.140625" style="3" customWidth="1"/>
    <col min="29" max="40" width="4.140625" style="113" customWidth="1"/>
    <col min="41" max="41" width="9.140625" style="3"/>
    <col min="42" max="42" width="9.140625" style="121"/>
    <col min="43" max="43" width="9.140625" style="121" outlineLevel="1"/>
    <col min="44" max="44" width="17.7109375" style="121" customWidth="1" outlineLevel="1"/>
    <col min="45" max="45" width="9.140625" style="121" outlineLevel="1"/>
    <col min="46" max="55" width="4.5703125" style="121" customWidth="1" outlineLevel="1"/>
    <col min="56" max="61" width="4.5703125" style="3" customWidth="1" outlineLevel="1"/>
    <col min="62" max="16384" width="9.140625" style="3"/>
  </cols>
  <sheetData>
    <row r="1" spans="1:61" s="8" customFormat="1" ht="22.5" customHeight="1">
      <c r="A1" s="265" t="s">
        <v>38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</row>
    <row r="2" spans="1:61" s="9" customFormat="1" ht="6" customHeight="1">
      <c r="A2" s="85"/>
      <c r="B2" s="85"/>
      <c r="C2" s="85"/>
      <c r="D2" s="107"/>
      <c r="E2" s="107"/>
      <c r="F2" s="107"/>
      <c r="G2" s="107"/>
      <c r="H2" s="107"/>
      <c r="I2" s="106"/>
      <c r="J2" s="106"/>
      <c r="K2" s="106"/>
      <c r="L2" s="106"/>
      <c r="M2" s="63"/>
      <c r="N2" s="63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</row>
    <row r="3" spans="1:61" s="9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</row>
    <row r="4" spans="1:61" s="9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06"/>
      <c r="J4" s="106"/>
      <c r="K4" s="106"/>
      <c r="L4" s="106"/>
      <c r="M4" s="63"/>
      <c r="N4" s="63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</row>
    <row r="5" spans="1:61" s="2" customFormat="1" ht="24" customHeight="1" thickBot="1">
      <c r="A5" s="260" t="s">
        <v>77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4"/>
      <c r="N6" s="14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4"/>
      <c r="N7" s="14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4"/>
      <c r="N8" s="14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4"/>
      <c r="J9" s="14"/>
      <c r="K9" s="14"/>
      <c r="L9" s="14"/>
      <c r="M9" s="14"/>
      <c r="N9" s="14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39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175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394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176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394">
        <f t="shared" si="2"/>
        <v>0</v>
      </c>
      <c r="F14" s="170">
        <f t="shared" si="3"/>
        <v>0</v>
      </c>
      <c r="G14" s="163">
        <f t="shared" si="4"/>
        <v>0</v>
      </c>
      <c r="H14" s="176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394">
        <f t="shared" si="2"/>
        <v>0</v>
      </c>
      <c r="F15" s="170">
        <f t="shared" si="3"/>
        <v>0</v>
      </c>
      <c r="G15" s="163">
        <f t="shared" si="4"/>
        <v>0</v>
      </c>
      <c r="H15" s="176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394">
        <f t="shared" si="2"/>
        <v>0</v>
      </c>
      <c r="F16" s="170">
        <f t="shared" si="3"/>
        <v>0</v>
      </c>
      <c r="G16" s="163">
        <f t="shared" si="4"/>
        <v>0</v>
      </c>
      <c r="H16" s="176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395">
        <f t="shared" si="2"/>
        <v>0</v>
      </c>
      <c r="F17" s="173">
        <f t="shared" si="3"/>
        <v>0</v>
      </c>
      <c r="G17" s="174">
        <f t="shared" si="4"/>
        <v>0</v>
      </c>
      <c r="H17" s="177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39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175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394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176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394">
        <f t="shared" si="7"/>
        <v>0</v>
      </c>
      <c r="F20" s="170">
        <f t="shared" si="8"/>
        <v>0</v>
      </c>
      <c r="G20" s="163">
        <f t="shared" si="9"/>
        <v>0</v>
      </c>
      <c r="H20" s="176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394">
        <f t="shared" si="7"/>
        <v>0</v>
      </c>
      <c r="F21" s="170">
        <f t="shared" si="8"/>
        <v>0</v>
      </c>
      <c r="G21" s="163">
        <f t="shared" si="9"/>
        <v>0</v>
      </c>
      <c r="H21" s="176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394">
        <f t="shared" si="7"/>
        <v>0</v>
      </c>
      <c r="F22" s="170">
        <f t="shared" si="8"/>
        <v>0</v>
      </c>
      <c r="G22" s="163">
        <f t="shared" si="9"/>
        <v>0</v>
      </c>
      <c r="H22" s="176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394">
        <f t="shared" si="7"/>
        <v>0</v>
      </c>
      <c r="F23" s="170">
        <f t="shared" si="8"/>
        <v>0</v>
      </c>
      <c r="G23" s="163">
        <f t="shared" si="9"/>
        <v>0</v>
      </c>
      <c r="H23" s="176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394">
        <f t="shared" si="7"/>
        <v>0</v>
      </c>
      <c r="F24" s="170">
        <f t="shared" si="8"/>
        <v>0</v>
      </c>
      <c r="G24" s="163">
        <f t="shared" si="9"/>
        <v>0</v>
      </c>
      <c r="H24" s="176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394">
        <f t="shared" si="7"/>
        <v>0</v>
      </c>
      <c r="F25" s="170">
        <f t="shared" si="8"/>
        <v>0</v>
      </c>
      <c r="G25" s="163">
        <f t="shared" si="9"/>
        <v>0</v>
      </c>
      <c r="H25" s="176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394">
        <f t="shared" si="7"/>
        <v>0</v>
      </c>
      <c r="F26" s="170">
        <f t="shared" si="8"/>
        <v>0</v>
      </c>
      <c r="G26" s="163">
        <f t="shared" si="9"/>
        <v>0</v>
      </c>
      <c r="H26" s="176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394">
        <f t="shared" si="7"/>
        <v>0</v>
      </c>
      <c r="F27" s="170">
        <f t="shared" si="8"/>
        <v>0</v>
      </c>
      <c r="G27" s="163">
        <f t="shared" si="9"/>
        <v>0</v>
      </c>
      <c r="H27" s="176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394">
        <f t="shared" si="7"/>
        <v>0</v>
      </c>
      <c r="F28" s="170">
        <f t="shared" si="8"/>
        <v>0</v>
      </c>
      <c r="G28" s="163">
        <f t="shared" si="9"/>
        <v>0</v>
      </c>
      <c r="H28" s="176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394">
        <f t="shared" si="7"/>
        <v>0</v>
      </c>
      <c r="F29" s="170">
        <f t="shared" si="8"/>
        <v>0</v>
      </c>
      <c r="G29" s="163">
        <f t="shared" si="9"/>
        <v>0</v>
      </c>
      <c r="H29" s="176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394">
        <f t="shared" si="7"/>
        <v>0</v>
      </c>
      <c r="F30" s="170">
        <f t="shared" si="8"/>
        <v>0</v>
      </c>
      <c r="G30" s="163">
        <f t="shared" si="9"/>
        <v>0</v>
      </c>
      <c r="H30" s="176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394">
        <f t="shared" si="7"/>
        <v>0</v>
      </c>
      <c r="F31" s="170">
        <f t="shared" si="8"/>
        <v>0</v>
      </c>
      <c r="G31" s="163">
        <f t="shared" si="9"/>
        <v>0</v>
      </c>
      <c r="H31" s="176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394">
        <f t="shared" si="7"/>
        <v>0</v>
      </c>
      <c r="F32" s="170">
        <f t="shared" si="8"/>
        <v>0</v>
      </c>
      <c r="G32" s="163">
        <f t="shared" si="9"/>
        <v>0</v>
      </c>
      <c r="H32" s="176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394">
        <f t="shared" si="7"/>
        <v>0</v>
      </c>
      <c r="F33" s="170">
        <f t="shared" si="8"/>
        <v>0</v>
      </c>
      <c r="G33" s="163">
        <f t="shared" si="9"/>
        <v>0</v>
      </c>
      <c r="H33" s="176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394">
        <f t="shared" si="7"/>
        <v>0</v>
      </c>
      <c r="F34" s="170">
        <f t="shared" si="8"/>
        <v>0</v>
      </c>
      <c r="G34" s="163">
        <f t="shared" si="9"/>
        <v>0</v>
      </c>
      <c r="H34" s="176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394">
        <f t="shared" si="7"/>
        <v>0</v>
      </c>
      <c r="F35" s="170">
        <f t="shared" si="8"/>
        <v>0</v>
      </c>
      <c r="G35" s="163">
        <f t="shared" si="9"/>
        <v>0</v>
      </c>
      <c r="H35" s="176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395">
        <f t="shared" si="7"/>
        <v>0</v>
      </c>
      <c r="F36" s="173">
        <f t="shared" si="8"/>
        <v>0</v>
      </c>
      <c r="G36" s="174">
        <f t="shared" si="9"/>
        <v>0</v>
      </c>
      <c r="H36" s="177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  <row r="38" spans="1:61" s="121" customFormat="1">
      <c r="D38" s="125"/>
      <c r="E38" s="126"/>
      <c r="F38" s="126"/>
      <c r="G38" s="126"/>
      <c r="H38" s="126"/>
      <c r="I38" s="126"/>
      <c r="J38" s="126"/>
      <c r="K38" s="126"/>
      <c r="L38" s="126"/>
      <c r="M38" s="65"/>
      <c r="N38" s="6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</row>
    <row r="39" spans="1:61" s="121" customFormat="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</row>
    <row r="40" spans="1:61" s="121" customFormat="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</row>
    <row r="41" spans="1:61" s="121" customFormat="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</row>
    <row r="42" spans="1:61" s="121" customFormat="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</row>
    <row r="43" spans="1:61" s="121" customFormat="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</row>
    <row r="44" spans="1:61" s="121" customFormat="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</row>
    <row r="45" spans="1:61" s="121" customFormat="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</row>
    <row r="46" spans="1:61" s="121" customFormat="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</row>
    <row r="47" spans="1:61" s="121" customFormat="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</row>
    <row r="48" spans="1:61" s="121" customFormat="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</row>
    <row r="49" spans="1:61" s="121" customFormat="1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</row>
    <row r="50" spans="1:61" s="121" customFormat="1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</row>
    <row r="51" spans="1:61" s="121" customFormat="1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</row>
    <row r="52" spans="1:61" s="121" customFormat="1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</row>
    <row r="53" spans="1:61" s="121" customFormat="1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</row>
    <row r="54" spans="1:61" s="121" customFormat="1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</row>
    <row r="55" spans="1:61" s="121" customFormat="1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</row>
  </sheetData>
  <autoFilter ref="A11:AN11"/>
  <mergeCells count="22">
    <mergeCell ref="BD11:BE11"/>
    <mergeCell ref="BF11:BG11"/>
    <mergeCell ref="BH11:BI11"/>
    <mergeCell ref="A39:N55"/>
    <mergeCell ref="AT11:AU11"/>
    <mergeCell ref="AV11:AW11"/>
    <mergeCell ref="AX11:AY11"/>
    <mergeCell ref="AZ11:BA11"/>
    <mergeCell ref="BB11:BC11"/>
    <mergeCell ref="AG10:AJ10"/>
    <mergeCell ref="AK10:AN10"/>
    <mergeCell ref="A5:H5"/>
    <mergeCell ref="B8:F8"/>
    <mergeCell ref="A1:H1"/>
    <mergeCell ref="A3:H3"/>
    <mergeCell ref="M10:P10"/>
    <mergeCell ref="Q10:T10"/>
    <mergeCell ref="U10:X10"/>
    <mergeCell ref="Y10:AB10"/>
    <mergeCell ref="AC10:AF10"/>
    <mergeCell ref="E10:H10"/>
    <mergeCell ref="I10:L10"/>
  </mergeCells>
  <dataValidations count="2"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5"/>
  <sheetViews>
    <sheetView topLeftCell="A4" workbookViewId="0">
      <selection activeCell="A3" sqref="A3:U3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1" customWidth="1"/>
    <col min="5" max="12" width="4.140625" style="12" customWidth="1"/>
    <col min="13" max="14" width="4.140625" style="65" customWidth="1"/>
    <col min="15" max="28" width="4.140625" style="3" customWidth="1"/>
    <col min="29" max="40" width="4.140625" style="113" customWidth="1"/>
    <col min="41" max="41" width="9.140625" style="3"/>
    <col min="42" max="42" width="9.140625" style="121"/>
    <col min="43" max="43" width="9.140625" style="121" outlineLevel="1"/>
    <col min="44" max="44" width="18.42578125" style="121" customWidth="1" outlineLevel="1"/>
    <col min="45" max="45" width="9.140625" style="121" outlineLevel="1"/>
    <col min="46" max="55" width="4.5703125" style="121" customWidth="1" outlineLevel="1"/>
    <col min="56" max="61" width="4.5703125" style="3" customWidth="1" outlineLevel="1"/>
    <col min="62" max="16384" width="9.140625" style="3"/>
  </cols>
  <sheetData>
    <row r="1" spans="1:61" s="8" customFormat="1" ht="22.5" customHeight="1">
      <c r="A1" s="265" t="s">
        <v>38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</row>
    <row r="2" spans="1:61" s="9" customFormat="1" ht="6" customHeight="1">
      <c r="A2" s="85"/>
      <c r="B2" s="85"/>
      <c r="C2" s="85"/>
      <c r="D2" s="107"/>
      <c r="E2" s="107"/>
      <c r="F2" s="107"/>
      <c r="G2" s="107"/>
      <c r="H2" s="107"/>
      <c r="I2" s="10"/>
      <c r="J2" s="10"/>
      <c r="K2" s="10"/>
      <c r="L2" s="10"/>
      <c r="M2" s="63"/>
      <c r="N2" s="63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</row>
    <row r="3" spans="1:61" s="9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</row>
    <row r="4" spans="1:61" s="9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0"/>
      <c r="J4" s="10"/>
      <c r="K4" s="10"/>
      <c r="L4" s="10"/>
      <c r="M4" s="63"/>
      <c r="N4" s="63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</row>
    <row r="5" spans="1:61" s="2" customFormat="1" ht="24" customHeight="1" thickBot="1">
      <c r="A5" s="260" t="s">
        <v>78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4"/>
      <c r="N6" s="14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4"/>
      <c r="N7" s="14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4"/>
      <c r="N8" s="14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4"/>
      <c r="J9" s="14"/>
      <c r="K9" s="14"/>
      <c r="L9" s="14"/>
      <c r="M9" s="14"/>
      <c r="N9" s="14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39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175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394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176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394">
        <f t="shared" si="2"/>
        <v>0</v>
      </c>
      <c r="F14" s="170">
        <f t="shared" si="3"/>
        <v>0</v>
      </c>
      <c r="G14" s="163">
        <f t="shared" si="4"/>
        <v>0</v>
      </c>
      <c r="H14" s="176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394">
        <f t="shared" si="2"/>
        <v>0</v>
      </c>
      <c r="F15" s="170">
        <f t="shared" si="3"/>
        <v>0</v>
      </c>
      <c r="G15" s="163">
        <f t="shared" si="4"/>
        <v>0</v>
      </c>
      <c r="H15" s="176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394">
        <f t="shared" si="2"/>
        <v>0</v>
      </c>
      <c r="F16" s="170">
        <f t="shared" si="3"/>
        <v>0</v>
      </c>
      <c r="G16" s="163">
        <f t="shared" si="4"/>
        <v>0</v>
      </c>
      <c r="H16" s="176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395">
        <f t="shared" si="2"/>
        <v>0</v>
      </c>
      <c r="F17" s="173">
        <f t="shared" si="3"/>
        <v>0</v>
      </c>
      <c r="G17" s="174">
        <f t="shared" si="4"/>
        <v>0</v>
      </c>
      <c r="H17" s="177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39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175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394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176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394">
        <f t="shared" si="7"/>
        <v>0</v>
      </c>
      <c r="F20" s="170">
        <f t="shared" si="8"/>
        <v>0</v>
      </c>
      <c r="G20" s="163">
        <f t="shared" si="9"/>
        <v>0</v>
      </c>
      <c r="H20" s="176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394">
        <f t="shared" si="7"/>
        <v>0</v>
      </c>
      <c r="F21" s="170">
        <f t="shared" si="8"/>
        <v>0</v>
      </c>
      <c r="G21" s="163">
        <f t="shared" si="9"/>
        <v>0</v>
      </c>
      <c r="H21" s="176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394">
        <f t="shared" si="7"/>
        <v>0</v>
      </c>
      <c r="F22" s="170">
        <f t="shared" si="8"/>
        <v>0</v>
      </c>
      <c r="G22" s="163">
        <f t="shared" si="9"/>
        <v>0</v>
      </c>
      <c r="H22" s="176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394">
        <f t="shared" si="7"/>
        <v>0</v>
      </c>
      <c r="F23" s="170">
        <f t="shared" si="8"/>
        <v>0</v>
      </c>
      <c r="G23" s="163">
        <f t="shared" si="9"/>
        <v>0</v>
      </c>
      <c r="H23" s="176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394">
        <f t="shared" si="7"/>
        <v>0</v>
      </c>
      <c r="F24" s="170">
        <f t="shared" si="8"/>
        <v>0</v>
      </c>
      <c r="G24" s="163">
        <f t="shared" si="9"/>
        <v>0</v>
      </c>
      <c r="H24" s="176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394">
        <f t="shared" si="7"/>
        <v>0</v>
      </c>
      <c r="F25" s="170">
        <f t="shared" si="8"/>
        <v>0</v>
      </c>
      <c r="G25" s="163">
        <f t="shared" si="9"/>
        <v>0</v>
      </c>
      <c r="H25" s="176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394">
        <f t="shared" si="7"/>
        <v>0</v>
      </c>
      <c r="F26" s="170">
        <f t="shared" si="8"/>
        <v>0</v>
      </c>
      <c r="G26" s="163">
        <f t="shared" si="9"/>
        <v>0</v>
      </c>
      <c r="H26" s="176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394">
        <f t="shared" si="7"/>
        <v>0</v>
      </c>
      <c r="F27" s="170">
        <f t="shared" si="8"/>
        <v>0</v>
      </c>
      <c r="G27" s="163">
        <f t="shared" si="9"/>
        <v>0</v>
      </c>
      <c r="H27" s="176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394">
        <f t="shared" si="7"/>
        <v>0</v>
      </c>
      <c r="F28" s="170">
        <f t="shared" si="8"/>
        <v>0</v>
      </c>
      <c r="G28" s="163">
        <f t="shared" si="9"/>
        <v>0</v>
      </c>
      <c r="H28" s="176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394">
        <f t="shared" si="7"/>
        <v>0</v>
      </c>
      <c r="F29" s="170">
        <f t="shared" si="8"/>
        <v>0</v>
      </c>
      <c r="G29" s="163">
        <f t="shared" si="9"/>
        <v>0</v>
      </c>
      <c r="H29" s="176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394">
        <f t="shared" si="7"/>
        <v>0</v>
      </c>
      <c r="F30" s="170">
        <f t="shared" si="8"/>
        <v>0</v>
      </c>
      <c r="G30" s="163">
        <f t="shared" si="9"/>
        <v>0</v>
      </c>
      <c r="H30" s="176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394">
        <f t="shared" si="7"/>
        <v>0</v>
      </c>
      <c r="F31" s="170">
        <f t="shared" si="8"/>
        <v>0</v>
      </c>
      <c r="G31" s="163">
        <f t="shared" si="9"/>
        <v>0</v>
      </c>
      <c r="H31" s="176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394">
        <f t="shared" si="7"/>
        <v>0</v>
      </c>
      <c r="F32" s="170">
        <f t="shared" si="8"/>
        <v>0</v>
      </c>
      <c r="G32" s="163">
        <f t="shared" si="9"/>
        <v>0</v>
      </c>
      <c r="H32" s="176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394">
        <f t="shared" si="7"/>
        <v>0</v>
      </c>
      <c r="F33" s="170">
        <f t="shared" si="8"/>
        <v>0</v>
      </c>
      <c r="G33" s="163">
        <f t="shared" si="9"/>
        <v>0</v>
      </c>
      <c r="H33" s="176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394">
        <f t="shared" si="7"/>
        <v>0</v>
      </c>
      <c r="F34" s="170">
        <f t="shared" si="8"/>
        <v>0</v>
      </c>
      <c r="G34" s="163">
        <f t="shared" si="9"/>
        <v>0</v>
      </c>
      <c r="H34" s="176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394">
        <f t="shared" si="7"/>
        <v>0</v>
      </c>
      <c r="F35" s="170">
        <f t="shared" si="8"/>
        <v>0</v>
      </c>
      <c r="G35" s="163">
        <f t="shared" si="9"/>
        <v>0</v>
      </c>
      <c r="H35" s="176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395">
        <f t="shared" si="7"/>
        <v>0</v>
      </c>
      <c r="F36" s="173">
        <f t="shared" si="8"/>
        <v>0</v>
      </c>
      <c r="G36" s="174">
        <f t="shared" si="9"/>
        <v>0</v>
      </c>
      <c r="H36" s="177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  <row r="38" spans="1:61" s="121" customFormat="1">
      <c r="D38" s="125"/>
      <c r="E38" s="126"/>
      <c r="F38" s="126"/>
      <c r="G38" s="126"/>
      <c r="H38" s="126"/>
      <c r="I38" s="126"/>
      <c r="J38" s="126"/>
      <c r="K38" s="126"/>
      <c r="L38" s="126"/>
      <c r="M38" s="65"/>
      <c r="N38" s="6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</row>
    <row r="39" spans="1:61" s="121" customFormat="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</row>
    <row r="40" spans="1:61" s="121" customFormat="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</row>
    <row r="41" spans="1:61" s="121" customFormat="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</row>
    <row r="42" spans="1:61" s="121" customFormat="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</row>
    <row r="43" spans="1:61" s="121" customFormat="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</row>
    <row r="44" spans="1:61" s="121" customFormat="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</row>
    <row r="45" spans="1:61" s="121" customFormat="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</row>
    <row r="46" spans="1:61" s="121" customFormat="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</row>
    <row r="47" spans="1:61" s="121" customFormat="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</row>
    <row r="48" spans="1:61" s="121" customFormat="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</row>
    <row r="49" spans="1:61" s="121" customFormat="1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</row>
    <row r="50" spans="1:61" s="121" customFormat="1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</row>
    <row r="51" spans="1:61" s="121" customFormat="1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</row>
    <row r="52" spans="1:61" s="121" customFormat="1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</row>
    <row r="53" spans="1:61" s="121" customFormat="1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</row>
    <row r="54" spans="1:61" s="121" customFormat="1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</row>
    <row r="55" spans="1:61" s="121" customFormat="1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</row>
  </sheetData>
  <autoFilter ref="A11:AN11"/>
  <mergeCells count="22">
    <mergeCell ref="BD11:BE11"/>
    <mergeCell ref="BF11:BG11"/>
    <mergeCell ref="BH11:BI11"/>
    <mergeCell ref="A39:N55"/>
    <mergeCell ref="AT11:AU11"/>
    <mergeCell ref="AV11:AW11"/>
    <mergeCell ref="AX11:AY11"/>
    <mergeCell ref="AZ11:BA11"/>
    <mergeCell ref="BB11:BC11"/>
    <mergeCell ref="AG10:AJ10"/>
    <mergeCell ref="AK10:AN10"/>
    <mergeCell ref="A5:H5"/>
    <mergeCell ref="B8:F8"/>
    <mergeCell ref="A1:H1"/>
    <mergeCell ref="A3:H3"/>
    <mergeCell ref="M10:P10"/>
    <mergeCell ref="Q10:T10"/>
    <mergeCell ref="U10:X10"/>
    <mergeCell ref="Y10:AB10"/>
    <mergeCell ref="AC10:AF10"/>
    <mergeCell ref="E10:H10"/>
    <mergeCell ref="I10:L10"/>
  </mergeCells>
  <phoneticPr fontId="24" type="noConversion"/>
  <dataValidations count="2"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5"/>
  <sheetViews>
    <sheetView topLeftCell="A7" workbookViewId="0">
      <selection activeCell="A3" sqref="A3:U3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1" customWidth="1"/>
    <col min="5" max="12" width="4.140625" style="12" customWidth="1"/>
    <col min="13" max="14" width="4.140625" style="65" customWidth="1"/>
    <col min="15" max="28" width="4.140625" style="3" customWidth="1"/>
    <col min="29" max="40" width="4.140625" style="113" customWidth="1"/>
    <col min="41" max="41" width="9.140625" style="3"/>
    <col min="42" max="42" width="9.140625" style="121"/>
    <col min="43" max="43" width="9.140625" style="121" outlineLevel="1"/>
    <col min="44" max="44" width="19" style="121" customWidth="1" outlineLevel="1"/>
    <col min="45" max="45" width="9.140625" style="121" outlineLevel="1"/>
    <col min="46" max="55" width="5.28515625" style="121" customWidth="1" outlineLevel="1"/>
    <col min="56" max="61" width="5.28515625" style="3" customWidth="1" outlineLevel="1"/>
    <col min="62" max="16384" width="9.140625" style="3"/>
  </cols>
  <sheetData>
    <row r="1" spans="1:61" s="8" customFormat="1" ht="22.5" customHeight="1">
      <c r="A1" s="265" t="s">
        <v>38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</row>
    <row r="2" spans="1:61" s="9" customFormat="1" ht="6" customHeight="1">
      <c r="A2" s="85"/>
      <c r="B2" s="85"/>
      <c r="C2" s="85"/>
      <c r="D2" s="107"/>
      <c r="E2" s="107"/>
      <c r="F2" s="107"/>
      <c r="G2" s="107"/>
      <c r="H2" s="107"/>
      <c r="I2" s="10"/>
      <c r="J2" s="10"/>
      <c r="K2" s="10"/>
      <c r="L2" s="10"/>
      <c r="M2" s="63"/>
      <c r="N2" s="63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</row>
    <row r="3" spans="1:61" s="9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</row>
    <row r="4" spans="1:61" s="9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0"/>
      <c r="J4" s="10"/>
      <c r="K4" s="10"/>
      <c r="L4" s="10"/>
      <c r="M4" s="63"/>
      <c r="N4" s="63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</row>
    <row r="5" spans="1:61" s="2" customFormat="1" ht="24" customHeight="1" thickBot="1">
      <c r="A5" s="260" t="s">
        <v>79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4"/>
      <c r="N6" s="14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4"/>
      <c r="N7" s="14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4"/>
      <c r="N8" s="14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4"/>
      <c r="J9" s="14"/>
      <c r="K9" s="14"/>
      <c r="L9" s="14"/>
      <c r="M9" s="14"/>
      <c r="N9" s="14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39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175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394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176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394">
        <f t="shared" si="2"/>
        <v>0</v>
      </c>
      <c r="F14" s="170">
        <f t="shared" si="3"/>
        <v>0</v>
      </c>
      <c r="G14" s="163">
        <f t="shared" si="4"/>
        <v>0</v>
      </c>
      <c r="H14" s="176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394">
        <f t="shared" si="2"/>
        <v>0</v>
      </c>
      <c r="F15" s="170">
        <f t="shared" si="3"/>
        <v>0</v>
      </c>
      <c r="G15" s="163">
        <f t="shared" si="4"/>
        <v>0</v>
      </c>
      <c r="H15" s="176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394">
        <f t="shared" si="2"/>
        <v>0</v>
      </c>
      <c r="F16" s="170">
        <f t="shared" si="3"/>
        <v>0</v>
      </c>
      <c r="G16" s="163">
        <f t="shared" si="4"/>
        <v>0</v>
      </c>
      <c r="H16" s="176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395">
        <f t="shared" si="2"/>
        <v>0</v>
      </c>
      <c r="F17" s="173">
        <f t="shared" si="3"/>
        <v>0</v>
      </c>
      <c r="G17" s="174">
        <f t="shared" si="4"/>
        <v>0</v>
      </c>
      <c r="H17" s="177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39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175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394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176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394">
        <f t="shared" si="7"/>
        <v>0</v>
      </c>
      <c r="F20" s="170">
        <f t="shared" si="8"/>
        <v>0</v>
      </c>
      <c r="G20" s="163">
        <f t="shared" si="9"/>
        <v>0</v>
      </c>
      <c r="H20" s="176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394">
        <f t="shared" si="7"/>
        <v>0</v>
      </c>
      <c r="F21" s="170">
        <f t="shared" si="8"/>
        <v>0</v>
      </c>
      <c r="G21" s="163">
        <f t="shared" si="9"/>
        <v>0</v>
      </c>
      <c r="H21" s="176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394">
        <f t="shared" si="7"/>
        <v>0</v>
      </c>
      <c r="F22" s="170">
        <f t="shared" si="8"/>
        <v>0</v>
      </c>
      <c r="G22" s="163">
        <f t="shared" si="9"/>
        <v>0</v>
      </c>
      <c r="H22" s="176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394">
        <f t="shared" si="7"/>
        <v>0</v>
      </c>
      <c r="F23" s="170">
        <f t="shared" si="8"/>
        <v>0</v>
      </c>
      <c r="G23" s="163">
        <f t="shared" si="9"/>
        <v>0</v>
      </c>
      <c r="H23" s="176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394">
        <f t="shared" si="7"/>
        <v>0</v>
      </c>
      <c r="F24" s="170">
        <f t="shared" si="8"/>
        <v>0</v>
      </c>
      <c r="G24" s="163">
        <f t="shared" si="9"/>
        <v>0</v>
      </c>
      <c r="H24" s="176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394">
        <f t="shared" si="7"/>
        <v>0</v>
      </c>
      <c r="F25" s="170">
        <f t="shared" si="8"/>
        <v>0</v>
      </c>
      <c r="G25" s="163">
        <f t="shared" si="9"/>
        <v>0</v>
      </c>
      <c r="H25" s="176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394">
        <f t="shared" si="7"/>
        <v>0</v>
      </c>
      <c r="F26" s="170">
        <f t="shared" si="8"/>
        <v>0</v>
      </c>
      <c r="G26" s="163">
        <f t="shared" si="9"/>
        <v>0</v>
      </c>
      <c r="H26" s="176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394">
        <f t="shared" si="7"/>
        <v>0</v>
      </c>
      <c r="F27" s="170">
        <f t="shared" si="8"/>
        <v>0</v>
      </c>
      <c r="G27" s="163">
        <f t="shared" si="9"/>
        <v>0</v>
      </c>
      <c r="H27" s="176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394">
        <f t="shared" si="7"/>
        <v>0</v>
      </c>
      <c r="F28" s="170">
        <f t="shared" si="8"/>
        <v>0</v>
      </c>
      <c r="G28" s="163">
        <f t="shared" si="9"/>
        <v>0</v>
      </c>
      <c r="H28" s="176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394">
        <f t="shared" si="7"/>
        <v>0</v>
      </c>
      <c r="F29" s="170">
        <f t="shared" si="8"/>
        <v>0</v>
      </c>
      <c r="G29" s="163">
        <f t="shared" si="9"/>
        <v>0</v>
      </c>
      <c r="H29" s="176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394">
        <f t="shared" si="7"/>
        <v>0</v>
      </c>
      <c r="F30" s="170">
        <f t="shared" si="8"/>
        <v>0</v>
      </c>
      <c r="G30" s="163">
        <f t="shared" si="9"/>
        <v>0</v>
      </c>
      <c r="H30" s="176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394">
        <f t="shared" si="7"/>
        <v>0</v>
      </c>
      <c r="F31" s="170">
        <f t="shared" si="8"/>
        <v>0</v>
      </c>
      <c r="G31" s="163">
        <f t="shared" si="9"/>
        <v>0</v>
      </c>
      <c r="H31" s="176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394">
        <f t="shared" si="7"/>
        <v>0</v>
      </c>
      <c r="F32" s="170">
        <f t="shared" si="8"/>
        <v>0</v>
      </c>
      <c r="G32" s="163">
        <f t="shared" si="9"/>
        <v>0</v>
      </c>
      <c r="H32" s="176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394">
        <f t="shared" si="7"/>
        <v>0</v>
      </c>
      <c r="F33" s="170">
        <f t="shared" si="8"/>
        <v>0</v>
      </c>
      <c r="G33" s="163">
        <f t="shared" si="9"/>
        <v>0</v>
      </c>
      <c r="H33" s="176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394">
        <f t="shared" si="7"/>
        <v>0</v>
      </c>
      <c r="F34" s="170">
        <f t="shared" si="8"/>
        <v>0</v>
      </c>
      <c r="G34" s="163">
        <f t="shared" si="9"/>
        <v>0</v>
      </c>
      <c r="H34" s="176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394">
        <f t="shared" si="7"/>
        <v>0</v>
      </c>
      <c r="F35" s="170">
        <f t="shared" si="8"/>
        <v>0</v>
      </c>
      <c r="G35" s="163">
        <f t="shared" si="9"/>
        <v>0</v>
      </c>
      <c r="H35" s="176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395">
        <f t="shared" si="7"/>
        <v>0</v>
      </c>
      <c r="F36" s="173">
        <f t="shared" si="8"/>
        <v>0</v>
      </c>
      <c r="G36" s="174">
        <f t="shared" si="9"/>
        <v>0</v>
      </c>
      <c r="H36" s="177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  <row r="38" spans="1:61" s="121" customFormat="1">
      <c r="D38" s="125"/>
      <c r="E38" s="126"/>
      <c r="F38" s="126"/>
      <c r="G38" s="126"/>
      <c r="H38" s="126"/>
      <c r="I38" s="126"/>
      <c r="J38" s="126"/>
      <c r="K38" s="126"/>
      <c r="L38" s="126"/>
      <c r="M38" s="65"/>
      <c r="N38" s="6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</row>
    <row r="39" spans="1:61" s="121" customFormat="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</row>
    <row r="40" spans="1:61" s="121" customFormat="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</row>
    <row r="41" spans="1:61" s="121" customFormat="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</row>
    <row r="42" spans="1:61" s="121" customFormat="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</row>
    <row r="43" spans="1:61" s="121" customFormat="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</row>
    <row r="44" spans="1:61" s="121" customFormat="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</row>
    <row r="45" spans="1:61" s="121" customFormat="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</row>
    <row r="46" spans="1:61" s="121" customFormat="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</row>
    <row r="47" spans="1:61" s="121" customFormat="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</row>
    <row r="48" spans="1:61" s="121" customFormat="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</row>
    <row r="49" spans="1:61" s="121" customFormat="1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</row>
    <row r="50" spans="1:61" s="121" customFormat="1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</row>
    <row r="51" spans="1:61" s="121" customFormat="1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</row>
    <row r="52" spans="1:61" s="121" customFormat="1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</row>
    <row r="53" spans="1:61" s="121" customFormat="1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</row>
    <row r="54" spans="1:61" s="121" customFormat="1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</row>
    <row r="55" spans="1:61" s="121" customFormat="1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</row>
  </sheetData>
  <autoFilter ref="A11:AN11"/>
  <mergeCells count="22">
    <mergeCell ref="BD11:BE11"/>
    <mergeCell ref="BF11:BG11"/>
    <mergeCell ref="BH11:BI11"/>
    <mergeCell ref="A39:N55"/>
    <mergeCell ref="AT11:AU11"/>
    <mergeCell ref="AV11:AW11"/>
    <mergeCell ref="AX11:AY11"/>
    <mergeCell ref="AZ11:BA11"/>
    <mergeCell ref="BB11:BC11"/>
    <mergeCell ref="AG10:AJ10"/>
    <mergeCell ref="AK10:AN10"/>
    <mergeCell ref="A5:H5"/>
    <mergeCell ref="B8:F8"/>
    <mergeCell ref="A1:H1"/>
    <mergeCell ref="A3:H3"/>
    <mergeCell ref="M10:P10"/>
    <mergeCell ref="Q10:T10"/>
    <mergeCell ref="U10:X10"/>
    <mergeCell ref="Y10:AB10"/>
    <mergeCell ref="AC10:AF10"/>
    <mergeCell ref="E10:H10"/>
    <mergeCell ref="I10:L10"/>
  </mergeCells>
  <phoneticPr fontId="24" type="noConversion"/>
  <dataValidations count="2"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5"/>
  <sheetViews>
    <sheetView topLeftCell="A10" workbookViewId="0">
      <selection activeCell="A3" sqref="A3:U3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1" customWidth="1"/>
    <col min="5" max="12" width="4.140625" style="12" customWidth="1"/>
    <col min="13" max="14" width="4.140625" style="65" customWidth="1"/>
    <col min="15" max="28" width="4.140625" style="3" customWidth="1"/>
    <col min="29" max="40" width="4.140625" style="113" customWidth="1"/>
    <col min="41" max="41" width="9.140625" style="3"/>
    <col min="42" max="42" width="9.140625" style="121"/>
    <col min="43" max="43" width="9.140625" style="121" outlineLevel="1"/>
    <col min="44" max="44" width="18.42578125" style="121" customWidth="1" outlineLevel="1"/>
    <col min="45" max="45" width="9.140625" style="121" outlineLevel="1"/>
    <col min="46" max="55" width="4.5703125" style="121" customWidth="1" outlineLevel="1"/>
    <col min="56" max="61" width="4.5703125" style="3" customWidth="1" outlineLevel="1"/>
    <col min="62" max="16384" width="9.140625" style="3"/>
  </cols>
  <sheetData>
    <row r="1" spans="1:61" s="8" customFormat="1" ht="22.5" customHeight="1">
      <c r="A1" s="265" t="s">
        <v>38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</row>
    <row r="2" spans="1:61" s="9" customFormat="1" ht="6" customHeight="1">
      <c r="A2" s="85"/>
      <c r="B2" s="85"/>
      <c r="C2" s="85"/>
      <c r="D2" s="107"/>
      <c r="E2" s="107"/>
      <c r="F2" s="107"/>
      <c r="G2" s="107"/>
      <c r="H2" s="107"/>
      <c r="I2" s="10"/>
      <c r="J2" s="10"/>
      <c r="K2" s="10"/>
      <c r="L2" s="10"/>
      <c r="M2" s="63"/>
      <c r="N2" s="63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</row>
    <row r="3" spans="1:61" s="9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</row>
    <row r="4" spans="1:61" s="9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0"/>
      <c r="J4" s="10"/>
      <c r="K4" s="10"/>
      <c r="L4" s="10"/>
      <c r="M4" s="63"/>
      <c r="N4" s="63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</row>
    <row r="5" spans="1:61" s="2" customFormat="1" ht="24" customHeight="1" thickBot="1">
      <c r="A5" s="260" t="s">
        <v>80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4"/>
      <c r="N6" s="14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4"/>
      <c r="N7" s="14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4"/>
      <c r="N8" s="14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4"/>
      <c r="J9" s="14"/>
      <c r="K9" s="14"/>
      <c r="L9" s="14"/>
      <c r="M9" s="14"/>
      <c r="N9" s="14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39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175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394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176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394">
        <f t="shared" si="2"/>
        <v>0</v>
      </c>
      <c r="F14" s="170">
        <f t="shared" si="3"/>
        <v>0</v>
      </c>
      <c r="G14" s="163">
        <f t="shared" si="4"/>
        <v>0</v>
      </c>
      <c r="H14" s="176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394">
        <f t="shared" si="2"/>
        <v>0</v>
      </c>
      <c r="F15" s="170">
        <f t="shared" si="3"/>
        <v>0</v>
      </c>
      <c r="G15" s="163">
        <f t="shared" si="4"/>
        <v>0</v>
      </c>
      <c r="H15" s="176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394">
        <f t="shared" si="2"/>
        <v>0</v>
      </c>
      <c r="F16" s="170">
        <f t="shared" si="3"/>
        <v>0</v>
      </c>
      <c r="G16" s="163">
        <f t="shared" si="4"/>
        <v>0</v>
      </c>
      <c r="H16" s="176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395">
        <f t="shared" si="2"/>
        <v>0</v>
      </c>
      <c r="F17" s="173">
        <f t="shared" si="3"/>
        <v>0</v>
      </c>
      <c r="G17" s="174">
        <f t="shared" si="4"/>
        <v>0</v>
      </c>
      <c r="H17" s="177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39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175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394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176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394">
        <f t="shared" si="7"/>
        <v>0</v>
      </c>
      <c r="F20" s="170">
        <f t="shared" si="8"/>
        <v>0</v>
      </c>
      <c r="G20" s="163">
        <f t="shared" si="9"/>
        <v>0</v>
      </c>
      <c r="H20" s="176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394">
        <f t="shared" si="7"/>
        <v>0</v>
      </c>
      <c r="F21" s="170">
        <f t="shared" si="8"/>
        <v>0</v>
      </c>
      <c r="G21" s="163">
        <f t="shared" si="9"/>
        <v>0</v>
      </c>
      <c r="H21" s="176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394">
        <f t="shared" si="7"/>
        <v>0</v>
      </c>
      <c r="F22" s="170">
        <f t="shared" si="8"/>
        <v>0</v>
      </c>
      <c r="G22" s="163">
        <f t="shared" si="9"/>
        <v>0</v>
      </c>
      <c r="H22" s="176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394">
        <f t="shared" si="7"/>
        <v>0</v>
      </c>
      <c r="F23" s="170">
        <f t="shared" si="8"/>
        <v>0</v>
      </c>
      <c r="G23" s="163">
        <f t="shared" si="9"/>
        <v>0</v>
      </c>
      <c r="H23" s="176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394">
        <f t="shared" si="7"/>
        <v>0</v>
      </c>
      <c r="F24" s="170">
        <f t="shared" si="8"/>
        <v>0</v>
      </c>
      <c r="G24" s="163">
        <f t="shared" si="9"/>
        <v>0</v>
      </c>
      <c r="H24" s="176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394">
        <f t="shared" si="7"/>
        <v>0</v>
      </c>
      <c r="F25" s="170">
        <f t="shared" si="8"/>
        <v>0</v>
      </c>
      <c r="G25" s="163">
        <f t="shared" si="9"/>
        <v>0</v>
      </c>
      <c r="H25" s="176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394">
        <f t="shared" si="7"/>
        <v>0</v>
      </c>
      <c r="F26" s="170">
        <f t="shared" si="8"/>
        <v>0</v>
      </c>
      <c r="G26" s="163">
        <f t="shared" si="9"/>
        <v>0</v>
      </c>
      <c r="H26" s="176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394">
        <f t="shared" si="7"/>
        <v>0</v>
      </c>
      <c r="F27" s="170">
        <f t="shared" si="8"/>
        <v>0</v>
      </c>
      <c r="G27" s="163">
        <f t="shared" si="9"/>
        <v>0</v>
      </c>
      <c r="H27" s="176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394">
        <f t="shared" si="7"/>
        <v>0</v>
      </c>
      <c r="F28" s="170">
        <f t="shared" si="8"/>
        <v>0</v>
      </c>
      <c r="G28" s="163">
        <f t="shared" si="9"/>
        <v>0</v>
      </c>
      <c r="H28" s="176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394">
        <f t="shared" si="7"/>
        <v>0</v>
      </c>
      <c r="F29" s="170">
        <f t="shared" si="8"/>
        <v>0</v>
      </c>
      <c r="G29" s="163">
        <f t="shared" si="9"/>
        <v>0</v>
      </c>
      <c r="H29" s="176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394">
        <f t="shared" si="7"/>
        <v>0</v>
      </c>
      <c r="F30" s="170">
        <f t="shared" si="8"/>
        <v>0</v>
      </c>
      <c r="G30" s="163">
        <f t="shared" si="9"/>
        <v>0</v>
      </c>
      <c r="H30" s="176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394">
        <f t="shared" si="7"/>
        <v>0</v>
      </c>
      <c r="F31" s="170">
        <f t="shared" si="8"/>
        <v>0</v>
      </c>
      <c r="G31" s="163">
        <f t="shared" si="9"/>
        <v>0</v>
      </c>
      <c r="H31" s="176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394">
        <f t="shared" si="7"/>
        <v>0</v>
      </c>
      <c r="F32" s="170">
        <f t="shared" si="8"/>
        <v>0</v>
      </c>
      <c r="G32" s="163">
        <f t="shared" si="9"/>
        <v>0</v>
      </c>
      <c r="H32" s="176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394">
        <f t="shared" si="7"/>
        <v>0</v>
      </c>
      <c r="F33" s="170">
        <f t="shared" si="8"/>
        <v>0</v>
      </c>
      <c r="G33" s="163">
        <f t="shared" si="9"/>
        <v>0</v>
      </c>
      <c r="H33" s="176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394">
        <f t="shared" si="7"/>
        <v>0</v>
      </c>
      <c r="F34" s="170">
        <f t="shared" si="8"/>
        <v>0</v>
      </c>
      <c r="G34" s="163">
        <f t="shared" si="9"/>
        <v>0</v>
      </c>
      <c r="H34" s="176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394">
        <f t="shared" si="7"/>
        <v>0</v>
      </c>
      <c r="F35" s="170">
        <f t="shared" si="8"/>
        <v>0</v>
      </c>
      <c r="G35" s="163">
        <f t="shared" si="9"/>
        <v>0</v>
      </c>
      <c r="H35" s="176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395">
        <f t="shared" si="7"/>
        <v>0</v>
      </c>
      <c r="F36" s="173">
        <f t="shared" si="8"/>
        <v>0</v>
      </c>
      <c r="G36" s="174">
        <f t="shared" si="9"/>
        <v>0</v>
      </c>
      <c r="H36" s="177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  <row r="38" spans="1:61" s="121" customFormat="1">
      <c r="D38" s="125"/>
      <c r="E38" s="126"/>
      <c r="F38" s="126"/>
      <c r="G38" s="126"/>
      <c r="H38" s="126"/>
      <c r="I38" s="126"/>
      <c r="J38" s="126"/>
      <c r="K38" s="126"/>
      <c r="L38" s="126"/>
      <c r="M38" s="65"/>
      <c r="N38" s="6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</row>
    <row r="39" spans="1:61" s="121" customFormat="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</row>
    <row r="40" spans="1:61" s="121" customFormat="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</row>
    <row r="41" spans="1:61" s="121" customFormat="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</row>
    <row r="42" spans="1:61" s="121" customFormat="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</row>
    <row r="43" spans="1:61" s="121" customFormat="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</row>
    <row r="44" spans="1:61" s="121" customFormat="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</row>
    <row r="45" spans="1:61" s="121" customFormat="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</row>
    <row r="46" spans="1:61" s="121" customFormat="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</row>
    <row r="47" spans="1:61" s="121" customFormat="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</row>
    <row r="48" spans="1:61" s="121" customFormat="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</row>
    <row r="49" spans="1:61" s="121" customFormat="1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</row>
    <row r="50" spans="1:61" s="121" customFormat="1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</row>
    <row r="51" spans="1:61" s="121" customFormat="1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</row>
    <row r="52" spans="1:61" s="121" customFormat="1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</row>
    <row r="53" spans="1:61" s="121" customFormat="1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</row>
    <row r="54" spans="1:61" s="121" customFormat="1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</row>
    <row r="55" spans="1:61" s="121" customFormat="1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</row>
  </sheetData>
  <autoFilter ref="A11:AN11"/>
  <mergeCells count="22">
    <mergeCell ref="BD11:BE11"/>
    <mergeCell ref="BF11:BG11"/>
    <mergeCell ref="BH11:BI11"/>
    <mergeCell ref="A39:N55"/>
    <mergeCell ref="AT11:AU11"/>
    <mergeCell ref="AV11:AW11"/>
    <mergeCell ref="AX11:AY11"/>
    <mergeCell ref="AZ11:BA11"/>
    <mergeCell ref="BB11:BC11"/>
    <mergeCell ref="AG10:AJ10"/>
    <mergeCell ref="AK10:AN10"/>
    <mergeCell ref="A5:H5"/>
    <mergeCell ref="B8:F8"/>
    <mergeCell ref="A1:H1"/>
    <mergeCell ref="A3:H3"/>
    <mergeCell ref="M10:P10"/>
    <mergeCell ref="Q10:T10"/>
    <mergeCell ref="U10:X10"/>
    <mergeCell ref="Y10:AB10"/>
    <mergeCell ref="AC10:AF10"/>
    <mergeCell ref="E10:H10"/>
    <mergeCell ref="I10:L10"/>
  </mergeCells>
  <phoneticPr fontId="24" type="noConversion"/>
  <dataValidations count="2"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5"/>
  <sheetViews>
    <sheetView topLeftCell="A7" workbookViewId="0">
      <selection activeCell="A3" sqref="A3:U3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1" customWidth="1"/>
    <col min="5" max="12" width="4.140625" style="12" customWidth="1"/>
    <col min="13" max="14" width="4.140625" style="65" customWidth="1"/>
    <col min="15" max="28" width="4.140625" style="3" customWidth="1"/>
    <col min="29" max="40" width="4.140625" style="113" customWidth="1"/>
    <col min="41" max="41" width="9.140625" style="3"/>
    <col min="42" max="42" width="9.140625" style="121"/>
    <col min="43" max="43" width="9.140625" style="121" outlineLevel="1"/>
    <col min="44" max="44" width="19.42578125" style="121" customWidth="1" outlineLevel="1"/>
    <col min="45" max="45" width="9.140625" style="121" outlineLevel="1"/>
    <col min="46" max="55" width="5.140625" style="121" customWidth="1" outlineLevel="1"/>
    <col min="56" max="61" width="5.140625" style="3" customWidth="1" outlineLevel="1"/>
    <col min="62" max="16384" width="9.140625" style="3"/>
  </cols>
  <sheetData>
    <row r="1" spans="1:61" s="8" customFormat="1" ht="22.5" customHeight="1">
      <c r="A1" s="265" t="s">
        <v>38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</row>
    <row r="2" spans="1:61" s="9" customFormat="1" ht="6" customHeight="1">
      <c r="A2" s="85"/>
      <c r="B2" s="85"/>
      <c r="C2" s="85"/>
      <c r="D2" s="107"/>
      <c r="E2" s="107"/>
      <c r="F2" s="107"/>
      <c r="G2" s="107"/>
      <c r="H2" s="107"/>
      <c r="I2" s="10"/>
      <c r="J2" s="10"/>
      <c r="K2" s="10"/>
      <c r="L2" s="10"/>
      <c r="M2" s="63"/>
      <c r="N2" s="63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</row>
    <row r="3" spans="1:61" s="9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</row>
    <row r="4" spans="1:61" s="9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0"/>
      <c r="J4" s="10"/>
      <c r="K4" s="10"/>
      <c r="L4" s="10"/>
      <c r="M4" s="63"/>
      <c r="N4" s="63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</row>
    <row r="5" spans="1:61" s="2" customFormat="1" ht="24" customHeight="1" thickBot="1">
      <c r="A5" s="260" t="s">
        <v>81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4"/>
      <c r="N6" s="14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4"/>
      <c r="N7" s="14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4"/>
      <c r="N8" s="14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4"/>
      <c r="J9" s="14"/>
      <c r="K9" s="14"/>
      <c r="L9" s="14"/>
      <c r="M9" s="14"/>
      <c r="N9" s="14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39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175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394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176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394">
        <f t="shared" si="2"/>
        <v>0</v>
      </c>
      <c r="F14" s="170">
        <f t="shared" si="3"/>
        <v>0</v>
      </c>
      <c r="G14" s="163">
        <f t="shared" si="4"/>
        <v>0</v>
      </c>
      <c r="H14" s="176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394">
        <f t="shared" si="2"/>
        <v>0</v>
      </c>
      <c r="F15" s="170">
        <f t="shared" si="3"/>
        <v>0</v>
      </c>
      <c r="G15" s="163">
        <f t="shared" si="4"/>
        <v>0</v>
      </c>
      <c r="H15" s="176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394">
        <f t="shared" si="2"/>
        <v>0</v>
      </c>
      <c r="F16" s="170">
        <f t="shared" si="3"/>
        <v>0</v>
      </c>
      <c r="G16" s="163">
        <f t="shared" si="4"/>
        <v>0</v>
      </c>
      <c r="H16" s="176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395">
        <f t="shared" si="2"/>
        <v>0</v>
      </c>
      <c r="F17" s="173">
        <f t="shared" si="3"/>
        <v>0</v>
      </c>
      <c r="G17" s="174">
        <f t="shared" si="4"/>
        <v>0</v>
      </c>
      <c r="H17" s="177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39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175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394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176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394">
        <f t="shared" si="7"/>
        <v>0</v>
      </c>
      <c r="F20" s="170">
        <f t="shared" si="8"/>
        <v>0</v>
      </c>
      <c r="G20" s="163">
        <f t="shared" si="9"/>
        <v>0</v>
      </c>
      <c r="H20" s="176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394">
        <f t="shared" si="7"/>
        <v>0</v>
      </c>
      <c r="F21" s="170">
        <f t="shared" si="8"/>
        <v>0</v>
      </c>
      <c r="G21" s="163">
        <f t="shared" si="9"/>
        <v>0</v>
      </c>
      <c r="H21" s="176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394">
        <f t="shared" si="7"/>
        <v>0</v>
      </c>
      <c r="F22" s="170">
        <f t="shared" si="8"/>
        <v>0</v>
      </c>
      <c r="G22" s="163">
        <f t="shared" si="9"/>
        <v>0</v>
      </c>
      <c r="H22" s="176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394">
        <f t="shared" si="7"/>
        <v>0</v>
      </c>
      <c r="F23" s="170">
        <f t="shared" si="8"/>
        <v>0</v>
      </c>
      <c r="G23" s="163">
        <f t="shared" si="9"/>
        <v>0</v>
      </c>
      <c r="H23" s="176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394">
        <f t="shared" si="7"/>
        <v>0</v>
      </c>
      <c r="F24" s="170">
        <f t="shared" si="8"/>
        <v>0</v>
      </c>
      <c r="G24" s="163">
        <f t="shared" si="9"/>
        <v>0</v>
      </c>
      <c r="H24" s="176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394">
        <f t="shared" si="7"/>
        <v>0</v>
      </c>
      <c r="F25" s="170">
        <f t="shared" si="8"/>
        <v>0</v>
      </c>
      <c r="G25" s="163">
        <f t="shared" si="9"/>
        <v>0</v>
      </c>
      <c r="H25" s="176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394">
        <f t="shared" si="7"/>
        <v>0</v>
      </c>
      <c r="F26" s="170">
        <f t="shared" si="8"/>
        <v>0</v>
      </c>
      <c r="G26" s="163">
        <f t="shared" si="9"/>
        <v>0</v>
      </c>
      <c r="H26" s="176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394">
        <f t="shared" si="7"/>
        <v>0</v>
      </c>
      <c r="F27" s="170">
        <f t="shared" si="8"/>
        <v>0</v>
      </c>
      <c r="G27" s="163">
        <f t="shared" si="9"/>
        <v>0</v>
      </c>
      <c r="H27" s="176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394">
        <f t="shared" si="7"/>
        <v>0</v>
      </c>
      <c r="F28" s="170">
        <f t="shared" si="8"/>
        <v>0</v>
      </c>
      <c r="G28" s="163">
        <f t="shared" si="9"/>
        <v>0</v>
      </c>
      <c r="H28" s="176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394">
        <f t="shared" si="7"/>
        <v>0</v>
      </c>
      <c r="F29" s="170">
        <f t="shared" si="8"/>
        <v>0</v>
      </c>
      <c r="G29" s="163">
        <f t="shared" si="9"/>
        <v>0</v>
      </c>
      <c r="H29" s="176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394">
        <f t="shared" si="7"/>
        <v>0</v>
      </c>
      <c r="F30" s="170">
        <f t="shared" si="8"/>
        <v>0</v>
      </c>
      <c r="G30" s="163">
        <f t="shared" si="9"/>
        <v>0</v>
      </c>
      <c r="H30" s="176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394">
        <f t="shared" si="7"/>
        <v>0</v>
      </c>
      <c r="F31" s="170">
        <f t="shared" si="8"/>
        <v>0</v>
      </c>
      <c r="G31" s="163">
        <f t="shared" si="9"/>
        <v>0</v>
      </c>
      <c r="H31" s="176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394">
        <f t="shared" si="7"/>
        <v>0</v>
      </c>
      <c r="F32" s="170">
        <f t="shared" si="8"/>
        <v>0</v>
      </c>
      <c r="G32" s="163">
        <f t="shared" si="9"/>
        <v>0</v>
      </c>
      <c r="H32" s="176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394">
        <f t="shared" si="7"/>
        <v>0</v>
      </c>
      <c r="F33" s="170">
        <f t="shared" si="8"/>
        <v>0</v>
      </c>
      <c r="G33" s="163">
        <f t="shared" si="9"/>
        <v>0</v>
      </c>
      <c r="H33" s="176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394">
        <f t="shared" si="7"/>
        <v>0</v>
      </c>
      <c r="F34" s="170">
        <f t="shared" si="8"/>
        <v>0</v>
      </c>
      <c r="G34" s="163">
        <f t="shared" si="9"/>
        <v>0</v>
      </c>
      <c r="H34" s="176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394">
        <f t="shared" si="7"/>
        <v>0</v>
      </c>
      <c r="F35" s="170">
        <f t="shared" si="8"/>
        <v>0</v>
      </c>
      <c r="G35" s="163">
        <f t="shared" si="9"/>
        <v>0</v>
      </c>
      <c r="H35" s="176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395">
        <f t="shared" si="7"/>
        <v>0</v>
      </c>
      <c r="F36" s="173">
        <f t="shared" si="8"/>
        <v>0</v>
      </c>
      <c r="G36" s="174">
        <f t="shared" si="9"/>
        <v>0</v>
      </c>
      <c r="H36" s="177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  <row r="38" spans="1:61" s="121" customFormat="1">
      <c r="D38" s="125"/>
      <c r="E38" s="126"/>
      <c r="F38" s="126"/>
      <c r="G38" s="126"/>
      <c r="H38" s="126"/>
      <c r="I38" s="126"/>
      <c r="J38" s="126"/>
      <c r="K38" s="126"/>
      <c r="L38" s="126"/>
      <c r="M38" s="65"/>
      <c r="N38" s="6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</row>
    <row r="39" spans="1:61" s="121" customFormat="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</row>
    <row r="40" spans="1:61" s="121" customFormat="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</row>
    <row r="41" spans="1:61" s="121" customFormat="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</row>
    <row r="42" spans="1:61" s="121" customFormat="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</row>
    <row r="43" spans="1:61" s="121" customFormat="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</row>
    <row r="44" spans="1:61" s="121" customFormat="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</row>
    <row r="45" spans="1:61" s="121" customFormat="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</row>
    <row r="46" spans="1:61" s="121" customFormat="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</row>
    <row r="47" spans="1:61" s="121" customFormat="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</row>
    <row r="48" spans="1:61" s="121" customFormat="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</row>
    <row r="49" spans="1:61" s="121" customFormat="1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</row>
    <row r="50" spans="1:61" s="121" customFormat="1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</row>
    <row r="51" spans="1:61" s="121" customFormat="1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</row>
    <row r="52" spans="1:61" s="121" customFormat="1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</row>
    <row r="53" spans="1:61" s="121" customFormat="1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</row>
    <row r="54" spans="1:61" s="121" customFormat="1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</row>
    <row r="55" spans="1:61" s="121" customFormat="1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</row>
  </sheetData>
  <autoFilter ref="A11:AN11"/>
  <mergeCells count="22">
    <mergeCell ref="BD11:BE11"/>
    <mergeCell ref="BF11:BG11"/>
    <mergeCell ref="BH11:BI11"/>
    <mergeCell ref="A39:N55"/>
    <mergeCell ref="AT11:AU11"/>
    <mergeCell ref="AV11:AW11"/>
    <mergeCell ref="AX11:AY11"/>
    <mergeCell ref="AZ11:BA11"/>
    <mergeCell ref="BB11:BC11"/>
    <mergeCell ref="AG10:AJ10"/>
    <mergeCell ref="AK10:AN10"/>
    <mergeCell ref="A5:H5"/>
    <mergeCell ref="B8:F8"/>
    <mergeCell ref="A1:H1"/>
    <mergeCell ref="A3:H3"/>
    <mergeCell ref="M10:P10"/>
    <mergeCell ref="Q10:T10"/>
    <mergeCell ref="U10:X10"/>
    <mergeCell ref="Y10:AB10"/>
    <mergeCell ref="AC10:AF10"/>
    <mergeCell ref="E10:H10"/>
    <mergeCell ref="I10:L10"/>
  </mergeCells>
  <phoneticPr fontId="24" type="noConversion"/>
  <dataValidations count="2"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5"/>
  <sheetViews>
    <sheetView topLeftCell="A7" workbookViewId="0">
      <selection activeCell="A3" sqref="A3:U3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1" customWidth="1"/>
    <col min="5" max="12" width="4.140625" style="12" customWidth="1"/>
    <col min="13" max="14" width="4.140625" style="65" customWidth="1"/>
    <col min="15" max="28" width="4.140625" style="3" customWidth="1"/>
    <col min="29" max="40" width="4.140625" style="113" customWidth="1"/>
    <col min="41" max="41" width="9.140625" style="3"/>
    <col min="42" max="42" width="9.140625" style="121"/>
    <col min="43" max="43" width="9.140625" style="121" outlineLevel="1"/>
    <col min="44" max="44" width="18.85546875" style="121" customWidth="1" outlineLevel="1"/>
    <col min="45" max="45" width="9.140625" style="121" outlineLevel="1"/>
    <col min="46" max="55" width="5" style="121" customWidth="1" outlineLevel="1"/>
    <col min="56" max="61" width="5" style="3" customWidth="1" outlineLevel="1"/>
    <col min="62" max="16384" width="9.140625" style="3"/>
  </cols>
  <sheetData>
    <row r="1" spans="1:61" s="8" customFormat="1" ht="22.5" customHeight="1">
      <c r="A1" s="265" t="s">
        <v>38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</row>
    <row r="2" spans="1:61" s="9" customFormat="1" ht="6" customHeight="1">
      <c r="A2" s="85"/>
      <c r="B2" s="85"/>
      <c r="C2" s="85"/>
      <c r="D2" s="107"/>
      <c r="E2" s="107"/>
      <c r="F2" s="107"/>
      <c r="G2" s="107"/>
      <c r="H2" s="107"/>
      <c r="I2" s="10"/>
      <c r="J2" s="10"/>
      <c r="K2" s="10"/>
      <c r="L2" s="10"/>
      <c r="M2" s="63"/>
      <c r="N2" s="63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</row>
    <row r="3" spans="1:61" s="9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</row>
    <row r="4" spans="1:61" s="9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0"/>
      <c r="J4" s="10"/>
      <c r="K4" s="10"/>
      <c r="L4" s="10"/>
      <c r="M4" s="63"/>
      <c r="N4" s="63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</row>
    <row r="5" spans="1:61" s="2" customFormat="1" ht="24" customHeight="1" thickBot="1">
      <c r="A5" s="260" t="s">
        <v>82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4"/>
      <c r="N6" s="14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4"/>
      <c r="N7" s="14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4"/>
      <c r="N8" s="14"/>
    </row>
    <row r="9" spans="1:61" s="54" customFormat="1" ht="12.75" customHeight="1" thickBot="1">
      <c r="A9" s="152"/>
      <c r="B9" s="153"/>
      <c r="C9" s="153"/>
      <c r="D9" s="154"/>
      <c r="E9" s="154"/>
      <c r="F9" s="155"/>
      <c r="G9" s="155"/>
      <c r="H9" s="155"/>
      <c r="I9" s="60"/>
      <c r="J9" s="60"/>
      <c r="K9" s="60"/>
      <c r="L9" s="60"/>
      <c r="M9" s="14"/>
      <c r="N9" s="14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39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175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394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176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394">
        <f t="shared" si="2"/>
        <v>0</v>
      </c>
      <c r="F14" s="170">
        <f t="shared" si="3"/>
        <v>0</v>
      </c>
      <c r="G14" s="163">
        <f t="shared" si="4"/>
        <v>0</v>
      </c>
      <c r="H14" s="176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394">
        <f t="shared" si="2"/>
        <v>0</v>
      </c>
      <c r="F15" s="170">
        <f t="shared" si="3"/>
        <v>0</v>
      </c>
      <c r="G15" s="163">
        <f t="shared" si="4"/>
        <v>0</v>
      </c>
      <c r="H15" s="176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394">
        <f t="shared" si="2"/>
        <v>0</v>
      </c>
      <c r="F16" s="170">
        <f t="shared" si="3"/>
        <v>0</v>
      </c>
      <c r="G16" s="163">
        <f t="shared" si="4"/>
        <v>0</v>
      </c>
      <c r="H16" s="176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395">
        <f t="shared" si="2"/>
        <v>0</v>
      </c>
      <c r="F17" s="173">
        <f t="shared" si="3"/>
        <v>0</v>
      </c>
      <c r="G17" s="174">
        <f t="shared" si="4"/>
        <v>0</v>
      </c>
      <c r="H17" s="177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39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175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394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176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394">
        <f t="shared" si="7"/>
        <v>0</v>
      </c>
      <c r="F20" s="170">
        <f t="shared" si="8"/>
        <v>0</v>
      </c>
      <c r="G20" s="163">
        <f t="shared" si="9"/>
        <v>0</v>
      </c>
      <c r="H20" s="176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394">
        <f t="shared" si="7"/>
        <v>0</v>
      </c>
      <c r="F21" s="170">
        <f t="shared" si="8"/>
        <v>0</v>
      </c>
      <c r="G21" s="163">
        <f t="shared" si="9"/>
        <v>0</v>
      </c>
      <c r="H21" s="176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394">
        <f t="shared" si="7"/>
        <v>0</v>
      </c>
      <c r="F22" s="170">
        <f t="shared" si="8"/>
        <v>0</v>
      </c>
      <c r="G22" s="163">
        <f t="shared" si="9"/>
        <v>0</v>
      </c>
      <c r="H22" s="176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394">
        <f t="shared" si="7"/>
        <v>0</v>
      </c>
      <c r="F23" s="170">
        <f t="shared" si="8"/>
        <v>0</v>
      </c>
      <c r="G23" s="163">
        <f t="shared" si="9"/>
        <v>0</v>
      </c>
      <c r="H23" s="176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394">
        <f t="shared" si="7"/>
        <v>0</v>
      </c>
      <c r="F24" s="170">
        <f t="shared" si="8"/>
        <v>0</v>
      </c>
      <c r="G24" s="163">
        <f t="shared" si="9"/>
        <v>0</v>
      </c>
      <c r="H24" s="176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394">
        <f t="shared" si="7"/>
        <v>0</v>
      </c>
      <c r="F25" s="170">
        <f t="shared" si="8"/>
        <v>0</v>
      </c>
      <c r="G25" s="163">
        <f t="shared" si="9"/>
        <v>0</v>
      </c>
      <c r="H25" s="176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394">
        <f t="shared" si="7"/>
        <v>0</v>
      </c>
      <c r="F26" s="170">
        <f t="shared" si="8"/>
        <v>0</v>
      </c>
      <c r="G26" s="163">
        <f t="shared" si="9"/>
        <v>0</v>
      </c>
      <c r="H26" s="176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394">
        <f t="shared" si="7"/>
        <v>0</v>
      </c>
      <c r="F27" s="170">
        <f t="shared" si="8"/>
        <v>0</v>
      </c>
      <c r="G27" s="163">
        <f t="shared" si="9"/>
        <v>0</v>
      </c>
      <c r="H27" s="176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394">
        <f t="shared" si="7"/>
        <v>0</v>
      </c>
      <c r="F28" s="170">
        <f t="shared" si="8"/>
        <v>0</v>
      </c>
      <c r="G28" s="163">
        <f t="shared" si="9"/>
        <v>0</v>
      </c>
      <c r="H28" s="176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394">
        <f t="shared" si="7"/>
        <v>0</v>
      </c>
      <c r="F29" s="170">
        <f t="shared" si="8"/>
        <v>0</v>
      </c>
      <c r="G29" s="163">
        <f t="shared" si="9"/>
        <v>0</v>
      </c>
      <c r="H29" s="176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394">
        <f t="shared" si="7"/>
        <v>0</v>
      </c>
      <c r="F30" s="170">
        <f t="shared" si="8"/>
        <v>0</v>
      </c>
      <c r="G30" s="163">
        <f t="shared" si="9"/>
        <v>0</v>
      </c>
      <c r="H30" s="176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394">
        <f t="shared" si="7"/>
        <v>0</v>
      </c>
      <c r="F31" s="170">
        <f t="shared" si="8"/>
        <v>0</v>
      </c>
      <c r="G31" s="163">
        <f t="shared" si="9"/>
        <v>0</v>
      </c>
      <c r="H31" s="176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394">
        <f t="shared" si="7"/>
        <v>0</v>
      </c>
      <c r="F32" s="170">
        <f t="shared" si="8"/>
        <v>0</v>
      </c>
      <c r="G32" s="163">
        <f t="shared" si="9"/>
        <v>0</v>
      </c>
      <c r="H32" s="176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394">
        <f t="shared" si="7"/>
        <v>0</v>
      </c>
      <c r="F33" s="170">
        <f t="shared" si="8"/>
        <v>0</v>
      </c>
      <c r="G33" s="163">
        <f t="shared" si="9"/>
        <v>0</v>
      </c>
      <c r="H33" s="176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394">
        <f t="shared" si="7"/>
        <v>0</v>
      </c>
      <c r="F34" s="170">
        <f t="shared" si="8"/>
        <v>0</v>
      </c>
      <c r="G34" s="163">
        <f t="shared" si="9"/>
        <v>0</v>
      </c>
      <c r="H34" s="176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394">
        <f t="shared" si="7"/>
        <v>0</v>
      </c>
      <c r="F35" s="170">
        <f t="shared" si="8"/>
        <v>0</v>
      </c>
      <c r="G35" s="163">
        <f t="shared" si="9"/>
        <v>0</v>
      </c>
      <c r="H35" s="176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395">
        <f t="shared" si="7"/>
        <v>0</v>
      </c>
      <c r="F36" s="173">
        <f t="shared" si="8"/>
        <v>0</v>
      </c>
      <c r="G36" s="174">
        <f t="shared" si="9"/>
        <v>0</v>
      </c>
      <c r="H36" s="177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  <row r="38" spans="1:61" s="121" customFormat="1">
      <c r="D38" s="125"/>
      <c r="E38" s="126"/>
      <c r="F38" s="126"/>
      <c r="G38" s="126"/>
      <c r="H38" s="126"/>
      <c r="I38" s="126"/>
      <c r="J38" s="126"/>
      <c r="K38" s="126"/>
      <c r="L38" s="126"/>
      <c r="M38" s="65"/>
      <c r="N38" s="6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</row>
    <row r="39" spans="1:61" s="121" customFormat="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</row>
    <row r="40" spans="1:61" s="121" customFormat="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</row>
    <row r="41" spans="1:61" s="121" customFormat="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</row>
    <row r="42" spans="1:61" s="121" customFormat="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</row>
    <row r="43" spans="1:61" s="121" customFormat="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</row>
    <row r="44" spans="1:61" s="121" customFormat="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</row>
    <row r="45" spans="1:61" s="121" customFormat="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</row>
    <row r="46" spans="1:61" s="121" customFormat="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</row>
    <row r="47" spans="1:61" s="121" customFormat="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</row>
    <row r="48" spans="1:61" s="121" customFormat="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</row>
    <row r="49" spans="1:61" s="121" customFormat="1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</row>
    <row r="50" spans="1:61" s="121" customFormat="1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</row>
    <row r="51" spans="1:61" s="121" customFormat="1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</row>
    <row r="52" spans="1:61" s="121" customFormat="1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</row>
    <row r="53" spans="1:61" s="121" customFormat="1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</row>
    <row r="54" spans="1:61" s="121" customFormat="1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</row>
    <row r="55" spans="1:61" s="121" customFormat="1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</row>
  </sheetData>
  <autoFilter ref="B11:AN11"/>
  <mergeCells count="22">
    <mergeCell ref="BD11:BE11"/>
    <mergeCell ref="BF11:BG11"/>
    <mergeCell ref="BH11:BI11"/>
    <mergeCell ref="A39:N55"/>
    <mergeCell ref="AT11:AU11"/>
    <mergeCell ref="AV11:AW11"/>
    <mergeCell ref="AX11:AY11"/>
    <mergeCell ref="AZ11:BA11"/>
    <mergeCell ref="BB11:BC11"/>
    <mergeCell ref="AG10:AJ10"/>
    <mergeCell ref="AK10:AN10"/>
    <mergeCell ref="A5:H5"/>
    <mergeCell ref="B8:F8"/>
    <mergeCell ref="A1:H1"/>
    <mergeCell ref="A3:H3"/>
    <mergeCell ref="M10:P10"/>
    <mergeCell ref="Q10:T10"/>
    <mergeCell ref="U10:X10"/>
    <mergeCell ref="Y10:AB10"/>
    <mergeCell ref="AC10:AF10"/>
    <mergeCell ref="E10:H10"/>
    <mergeCell ref="I10:L10"/>
  </mergeCells>
  <phoneticPr fontId="24" type="noConversion"/>
  <dataValidations count="2"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5"/>
  <sheetViews>
    <sheetView topLeftCell="A7" zoomScaleNormal="100" workbookViewId="0">
      <selection activeCell="A3" sqref="A3:U3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1" customWidth="1"/>
    <col min="5" max="12" width="4.140625" style="12" customWidth="1"/>
    <col min="13" max="14" width="4.140625" style="65" customWidth="1"/>
    <col min="15" max="28" width="4.140625" style="3" customWidth="1"/>
    <col min="29" max="40" width="4.140625" style="113" customWidth="1"/>
    <col min="41" max="41" width="9.140625" style="3"/>
    <col min="42" max="42" width="9.140625" style="121"/>
    <col min="43" max="43" width="9.140625" style="121" outlineLevel="1"/>
    <col min="44" max="44" width="18.140625" style="121" customWidth="1" outlineLevel="1"/>
    <col min="45" max="45" width="9.140625" style="121" outlineLevel="1"/>
    <col min="46" max="55" width="4.85546875" style="121" customWidth="1" outlineLevel="1"/>
    <col min="56" max="61" width="4.85546875" style="3" customWidth="1" outlineLevel="1"/>
    <col min="62" max="16384" width="9.140625" style="3"/>
  </cols>
  <sheetData>
    <row r="1" spans="1:61" s="8" customFormat="1" ht="22.5" customHeight="1">
      <c r="A1" s="265" t="s">
        <v>38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</row>
    <row r="2" spans="1:61" s="9" customFormat="1" ht="6" customHeight="1">
      <c r="A2" s="85"/>
      <c r="B2" s="85"/>
      <c r="C2" s="85"/>
      <c r="D2" s="107"/>
      <c r="E2" s="107"/>
      <c r="F2" s="107"/>
      <c r="G2" s="107"/>
      <c r="H2" s="107"/>
      <c r="I2" s="10"/>
      <c r="J2" s="10"/>
      <c r="K2" s="10"/>
      <c r="L2" s="10"/>
      <c r="M2" s="63"/>
      <c r="N2" s="63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</row>
    <row r="3" spans="1:61" s="9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</row>
    <row r="4" spans="1:61" s="9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0"/>
      <c r="J4" s="10"/>
      <c r="K4" s="10"/>
      <c r="L4" s="10"/>
      <c r="M4" s="63"/>
      <c r="N4" s="63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</row>
    <row r="5" spans="1:61" s="2" customFormat="1" ht="24" customHeight="1" thickBot="1">
      <c r="A5" s="260" t="s">
        <v>83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4"/>
      <c r="N6" s="14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4"/>
      <c r="N7" s="14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4"/>
      <c r="N8" s="14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4"/>
      <c r="J9" s="14"/>
      <c r="K9" s="14"/>
      <c r="L9" s="14"/>
      <c r="M9" s="14"/>
      <c r="N9" s="14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39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175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394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176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394">
        <f t="shared" si="2"/>
        <v>0</v>
      </c>
      <c r="F14" s="170">
        <f t="shared" si="3"/>
        <v>0</v>
      </c>
      <c r="G14" s="163">
        <f t="shared" si="4"/>
        <v>0</v>
      </c>
      <c r="H14" s="176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394">
        <f t="shared" si="2"/>
        <v>0</v>
      </c>
      <c r="F15" s="170">
        <f t="shared" si="3"/>
        <v>0</v>
      </c>
      <c r="G15" s="163">
        <f t="shared" si="4"/>
        <v>0</v>
      </c>
      <c r="H15" s="176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394">
        <f t="shared" si="2"/>
        <v>0</v>
      </c>
      <c r="F16" s="170">
        <f t="shared" si="3"/>
        <v>0</v>
      </c>
      <c r="G16" s="163">
        <f t="shared" si="4"/>
        <v>0</v>
      </c>
      <c r="H16" s="176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395">
        <f t="shared" si="2"/>
        <v>0</v>
      </c>
      <c r="F17" s="173">
        <f t="shared" si="3"/>
        <v>0</v>
      </c>
      <c r="G17" s="174">
        <f t="shared" si="4"/>
        <v>0</v>
      </c>
      <c r="H17" s="177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39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175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394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176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394">
        <f t="shared" si="7"/>
        <v>0</v>
      </c>
      <c r="F20" s="170">
        <f t="shared" si="8"/>
        <v>0</v>
      </c>
      <c r="G20" s="163">
        <f t="shared" si="9"/>
        <v>0</v>
      </c>
      <c r="H20" s="176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394">
        <f t="shared" si="7"/>
        <v>0</v>
      </c>
      <c r="F21" s="170">
        <f t="shared" si="8"/>
        <v>0</v>
      </c>
      <c r="G21" s="163">
        <f t="shared" si="9"/>
        <v>0</v>
      </c>
      <c r="H21" s="176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394">
        <f t="shared" si="7"/>
        <v>0</v>
      </c>
      <c r="F22" s="170">
        <f t="shared" si="8"/>
        <v>0</v>
      </c>
      <c r="G22" s="163">
        <f t="shared" si="9"/>
        <v>0</v>
      </c>
      <c r="H22" s="176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394">
        <f t="shared" si="7"/>
        <v>0</v>
      </c>
      <c r="F23" s="170">
        <f t="shared" si="8"/>
        <v>0</v>
      </c>
      <c r="G23" s="163">
        <f t="shared" si="9"/>
        <v>0</v>
      </c>
      <c r="H23" s="176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394">
        <f t="shared" si="7"/>
        <v>0</v>
      </c>
      <c r="F24" s="170">
        <f t="shared" si="8"/>
        <v>0</v>
      </c>
      <c r="G24" s="163">
        <f t="shared" si="9"/>
        <v>0</v>
      </c>
      <c r="H24" s="176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394">
        <f t="shared" si="7"/>
        <v>0</v>
      </c>
      <c r="F25" s="170">
        <f t="shared" si="8"/>
        <v>0</v>
      </c>
      <c r="G25" s="163">
        <f t="shared" si="9"/>
        <v>0</v>
      </c>
      <c r="H25" s="176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394">
        <f t="shared" si="7"/>
        <v>0</v>
      </c>
      <c r="F26" s="170">
        <f t="shared" si="8"/>
        <v>0</v>
      </c>
      <c r="G26" s="163">
        <f t="shared" si="9"/>
        <v>0</v>
      </c>
      <c r="H26" s="176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394">
        <f t="shared" si="7"/>
        <v>0</v>
      </c>
      <c r="F27" s="170">
        <f t="shared" si="8"/>
        <v>0</v>
      </c>
      <c r="G27" s="163">
        <f t="shared" si="9"/>
        <v>0</v>
      </c>
      <c r="H27" s="176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394">
        <f t="shared" si="7"/>
        <v>0</v>
      </c>
      <c r="F28" s="170">
        <f t="shared" si="8"/>
        <v>0</v>
      </c>
      <c r="G28" s="163">
        <f t="shared" si="9"/>
        <v>0</v>
      </c>
      <c r="H28" s="176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394">
        <f t="shared" si="7"/>
        <v>0</v>
      </c>
      <c r="F29" s="170">
        <f t="shared" si="8"/>
        <v>0</v>
      </c>
      <c r="G29" s="163">
        <f t="shared" si="9"/>
        <v>0</v>
      </c>
      <c r="H29" s="176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394">
        <f t="shared" si="7"/>
        <v>0</v>
      </c>
      <c r="F30" s="170">
        <f t="shared" si="8"/>
        <v>0</v>
      </c>
      <c r="G30" s="163">
        <f t="shared" si="9"/>
        <v>0</v>
      </c>
      <c r="H30" s="176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394">
        <f t="shared" si="7"/>
        <v>0</v>
      </c>
      <c r="F31" s="170">
        <f t="shared" si="8"/>
        <v>0</v>
      </c>
      <c r="G31" s="163">
        <f t="shared" si="9"/>
        <v>0</v>
      </c>
      <c r="H31" s="176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394">
        <f t="shared" si="7"/>
        <v>0</v>
      </c>
      <c r="F32" s="170">
        <f t="shared" si="8"/>
        <v>0</v>
      </c>
      <c r="G32" s="163">
        <f t="shared" si="9"/>
        <v>0</v>
      </c>
      <c r="H32" s="176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394">
        <f t="shared" si="7"/>
        <v>0</v>
      </c>
      <c r="F33" s="170">
        <f t="shared" si="8"/>
        <v>0</v>
      </c>
      <c r="G33" s="163">
        <f t="shared" si="9"/>
        <v>0</v>
      </c>
      <c r="H33" s="176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394">
        <f t="shared" si="7"/>
        <v>0</v>
      </c>
      <c r="F34" s="170">
        <f t="shared" si="8"/>
        <v>0</v>
      </c>
      <c r="G34" s="163">
        <f t="shared" si="9"/>
        <v>0</v>
      </c>
      <c r="H34" s="176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394">
        <f t="shared" si="7"/>
        <v>0</v>
      </c>
      <c r="F35" s="170">
        <f t="shared" si="8"/>
        <v>0</v>
      </c>
      <c r="G35" s="163">
        <f t="shared" si="9"/>
        <v>0</v>
      </c>
      <c r="H35" s="176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395">
        <f t="shared" si="7"/>
        <v>0</v>
      </c>
      <c r="F36" s="173">
        <f t="shared" si="8"/>
        <v>0</v>
      </c>
      <c r="G36" s="174">
        <f t="shared" si="9"/>
        <v>0</v>
      </c>
      <c r="H36" s="177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  <row r="38" spans="1:61" s="121" customFormat="1">
      <c r="D38" s="125"/>
      <c r="E38" s="126"/>
      <c r="F38" s="126"/>
      <c r="G38" s="126"/>
      <c r="H38" s="126"/>
      <c r="I38" s="126"/>
      <c r="J38" s="126"/>
      <c r="K38" s="126"/>
      <c r="L38" s="126"/>
      <c r="M38" s="65"/>
      <c r="N38" s="6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</row>
    <row r="39" spans="1:61" s="121" customFormat="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</row>
    <row r="40" spans="1:61" s="121" customFormat="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</row>
    <row r="41" spans="1:61" s="121" customFormat="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</row>
    <row r="42" spans="1:61" s="121" customFormat="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</row>
    <row r="43" spans="1:61" s="121" customFormat="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</row>
    <row r="44" spans="1:61" s="121" customFormat="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</row>
    <row r="45" spans="1:61" s="121" customFormat="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</row>
    <row r="46" spans="1:61" s="121" customFormat="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</row>
    <row r="47" spans="1:61" s="121" customFormat="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</row>
    <row r="48" spans="1:61" s="121" customFormat="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</row>
    <row r="49" spans="1:61" s="121" customFormat="1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</row>
    <row r="50" spans="1:61" s="121" customFormat="1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</row>
    <row r="51" spans="1:61" s="121" customFormat="1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</row>
    <row r="52" spans="1:61" s="121" customFormat="1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</row>
    <row r="53" spans="1:61" s="121" customFormat="1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</row>
    <row r="54" spans="1:61" s="121" customFormat="1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</row>
    <row r="55" spans="1:61" s="121" customFormat="1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</row>
  </sheetData>
  <autoFilter ref="A11:AN11"/>
  <mergeCells count="22">
    <mergeCell ref="BD11:BE11"/>
    <mergeCell ref="BF11:BG11"/>
    <mergeCell ref="BH11:BI11"/>
    <mergeCell ref="AT11:AU11"/>
    <mergeCell ref="AV11:AW11"/>
    <mergeCell ref="AX11:AY11"/>
    <mergeCell ref="AZ11:BA11"/>
    <mergeCell ref="BB11:BC11"/>
    <mergeCell ref="AG10:AJ10"/>
    <mergeCell ref="AK10:AN10"/>
    <mergeCell ref="A39:N55"/>
    <mergeCell ref="A5:H5"/>
    <mergeCell ref="B8:F8"/>
    <mergeCell ref="A1:H1"/>
    <mergeCell ref="A3:H3"/>
    <mergeCell ref="M10:P10"/>
    <mergeCell ref="Q10:T10"/>
    <mergeCell ref="U10:X10"/>
    <mergeCell ref="Y10:AB10"/>
    <mergeCell ref="AC10:AF10"/>
    <mergeCell ref="E10:H10"/>
    <mergeCell ref="I10:L10"/>
  </mergeCells>
  <phoneticPr fontId="24" type="noConversion"/>
  <dataValidations count="2"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7" workbookViewId="0">
      <selection activeCell="A3" sqref="A3:U3"/>
    </sheetView>
  </sheetViews>
  <sheetFormatPr defaultRowHeight="12.75"/>
  <cols>
    <col min="1" max="1" width="8.7109375" customWidth="1"/>
    <col min="2" max="2" width="4.7109375" customWidth="1"/>
    <col min="3" max="3" width="22.42578125" customWidth="1"/>
    <col min="4" max="4" width="35" customWidth="1"/>
  </cols>
  <sheetData>
    <row r="1" spans="1:12" s="9" customFormat="1" ht="35.25" customHeight="1">
      <c r="A1" s="229" t="s">
        <v>27</v>
      </c>
      <c r="B1" s="230"/>
      <c r="C1" s="230"/>
      <c r="D1" s="230"/>
    </row>
    <row r="3" spans="1:12" s="9" customFormat="1" ht="43.5" customHeight="1">
      <c r="A3" s="231" t="s">
        <v>105</v>
      </c>
      <c r="B3" s="232"/>
      <c r="C3" s="232"/>
      <c r="D3" s="232"/>
      <c r="E3" s="42"/>
      <c r="F3" s="42"/>
      <c r="G3" s="42"/>
      <c r="H3" s="42"/>
      <c r="I3" s="42"/>
      <c r="J3" s="42"/>
      <c r="K3" s="42"/>
      <c r="L3" s="42"/>
    </row>
    <row r="4" spans="1:12" s="9" customFormat="1" ht="15" customHeight="1">
      <c r="A4" s="16"/>
      <c r="B4" s="17"/>
      <c r="C4" s="17"/>
      <c r="D4" s="41"/>
    </row>
    <row r="5" spans="1:12" s="9" customFormat="1" ht="20.25" customHeight="1">
      <c r="A5" s="233" t="s">
        <v>33</v>
      </c>
      <c r="B5" s="220"/>
      <c r="C5" s="18"/>
      <c r="D5" s="18"/>
    </row>
    <row r="6" spans="1:12" s="9" customFormat="1" ht="20.25" customHeight="1">
      <c r="A6" s="234" t="s">
        <v>34</v>
      </c>
      <c r="B6" s="220"/>
      <c r="C6" s="39"/>
      <c r="D6" s="39"/>
    </row>
    <row r="7" spans="1:12" s="9" customFormat="1"/>
    <row r="8" spans="1:12" s="38" customFormat="1" ht="30">
      <c r="A8" s="37" t="s">
        <v>30</v>
      </c>
      <c r="B8" s="37" t="s">
        <v>17</v>
      </c>
      <c r="C8" s="37" t="s">
        <v>8</v>
      </c>
      <c r="D8" s="37" t="s">
        <v>32</v>
      </c>
    </row>
    <row r="9" spans="1:12" s="2" customFormat="1" ht="20.25" customHeight="1">
      <c r="A9" s="34">
        <v>1</v>
      </c>
      <c r="B9" s="34"/>
      <c r="C9" s="35"/>
      <c r="D9" s="36"/>
    </row>
    <row r="10" spans="1:12" s="2" customFormat="1" ht="20.25" customHeight="1">
      <c r="A10" s="19">
        <v>2</v>
      </c>
      <c r="B10" s="19"/>
      <c r="C10" s="20"/>
      <c r="D10" s="21"/>
    </row>
    <row r="11" spans="1:12" s="2" customFormat="1" ht="20.25" customHeight="1">
      <c r="A11" s="19">
        <v>3</v>
      </c>
      <c r="B11" s="19"/>
      <c r="C11" s="20"/>
      <c r="D11" s="21"/>
    </row>
    <row r="12" spans="1:12" s="2" customFormat="1" ht="20.25" customHeight="1">
      <c r="A12" s="19">
        <v>4</v>
      </c>
      <c r="B12" s="19"/>
      <c r="C12" s="20"/>
      <c r="D12" s="21"/>
    </row>
    <row r="13" spans="1:12" ht="20.25" customHeight="1">
      <c r="A13" s="19">
        <v>5</v>
      </c>
      <c r="B13" s="19"/>
      <c r="C13" s="20"/>
      <c r="D13" s="21"/>
    </row>
    <row r="14" spans="1:12" ht="20.25" customHeight="1">
      <c r="A14" s="19">
        <v>6</v>
      </c>
      <c r="B14" s="19"/>
      <c r="C14" s="20"/>
      <c r="D14" s="21"/>
    </row>
    <row r="15" spans="1:12" ht="20.25" customHeight="1">
      <c r="A15" s="19">
        <v>7</v>
      </c>
      <c r="B15" s="19"/>
      <c r="C15" s="20"/>
      <c r="D15" s="21"/>
    </row>
    <row r="16" spans="1:12" ht="20.25" customHeight="1">
      <c r="A16" s="19">
        <v>8</v>
      </c>
      <c r="B16" s="19"/>
      <c r="C16" s="20"/>
      <c r="D16" s="21"/>
    </row>
    <row r="17" spans="1:4" ht="20.25" customHeight="1">
      <c r="A17" s="19">
        <v>9</v>
      </c>
      <c r="B17" s="19"/>
      <c r="C17" s="20"/>
      <c r="D17" s="21"/>
    </row>
    <row r="18" spans="1:4" ht="20.25" customHeight="1">
      <c r="A18" s="19">
        <v>10</v>
      </c>
      <c r="B18" s="19"/>
      <c r="C18" s="20"/>
      <c r="D18" s="21"/>
    </row>
    <row r="19" spans="1:4" ht="20.25" customHeight="1">
      <c r="A19" s="19">
        <v>11</v>
      </c>
      <c r="B19" s="19"/>
      <c r="C19" s="20"/>
      <c r="D19" s="21"/>
    </row>
    <row r="20" spans="1:4" ht="20.25" customHeight="1">
      <c r="A20" s="19">
        <v>12</v>
      </c>
      <c r="B20" s="19"/>
      <c r="C20" s="20"/>
      <c r="D20" s="21"/>
    </row>
    <row r="21" spans="1:4" ht="20.25" customHeight="1">
      <c r="A21" s="19">
        <v>13</v>
      </c>
      <c r="B21" s="19"/>
      <c r="C21" s="20"/>
      <c r="D21" s="21"/>
    </row>
    <row r="22" spans="1:4" ht="20.25" customHeight="1">
      <c r="A22" s="19">
        <v>14</v>
      </c>
      <c r="B22" s="19"/>
      <c r="C22" s="20"/>
      <c r="D22" s="21"/>
    </row>
    <row r="23" spans="1:4" ht="20.25" customHeight="1">
      <c r="A23" s="19">
        <v>15</v>
      </c>
      <c r="B23" s="19"/>
      <c r="C23" s="20"/>
      <c r="D23" s="21"/>
    </row>
    <row r="24" spans="1:4" ht="20.25" customHeight="1">
      <c r="A24" s="19">
        <v>16</v>
      </c>
      <c r="B24" s="19"/>
      <c r="C24" s="20"/>
      <c r="D24" s="21"/>
    </row>
    <row r="25" spans="1:4" ht="20.25" customHeight="1">
      <c r="A25" s="19">
        <v>17</v>
      </c>
      <c r="B25" s="19"/>
      <c r="C25" s="20"/>
      <c r="D25" s="21"/>
    </row>
    <row r="26" spans="1:4" ht="20.25" customHeight="1">
      <c r="A26" s="19">
        <v>18</v>
      </c>
      <c r="B26" s="19"/>
      <c r="C26" s="20"/>
      <c r="D26" s="21"/>
    </row>
    <row r="27" spans="1:4" ht="20.25" customHeight="1">
      <c r="A27" s="19">
        <v>19</v>
      </c>
      <c r="B27" s="19"/>
      <c r="C27" s="20"/>
      <c r="D27" s="21"/>
    </row>
    <row r="28" spans="1:4" ht="20.25" customHeight="1">
      <c r="A28" s="19">
        <v>20</v>
      </c>
      <c r="B28" s="19"/>
      <c r="C28" s="20"/>
      <c r="D28" s="21"/>
    </row>
  </sheetData>
  <mergeCells count="4">
    <mergeCell ref="A1:D1"/>
    <mergeCell ref="A3:D3"/>
    <mergeCell ref="A5:B5"/>
    <mergeCell ref="A6:B6"/>
  </mergeCells>
  <phoneticPr fontId="2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5"/>
  <sheetViews>
    <sheetView topLeftCell="AG22" workbookViewId="0">
      <selection activeCell="A3" sqref="A3:U3"/>
    </sheetView>
  </sheetViews>
  <sheetFormatPr defaultRowHeight="15" outlineLevelCol="1"/>
  <cols>
    <col min="1" max="2" width="18.5703125" style="121" customWidth="1"/>
    <col min="3" max="3" width="4.7109375" style="121" customWidth="1"/>
    <col min="4" max="4" width="4.140625" style="125" customWidth="1"/>
    <col min="5" max="12" width="4.140625" style="126" customWidth="1"/>
    <col min="13" max="14" width="4.140625" style="65" customWidth="1"/>
    <col min="15" max="19" width="4.140625" style="121" customWidth="1"/>
    <col min="20" max="23" width="4.42578125" style="121" customWidth="1"/>
    <col min="24" max="40" width="3.5703125" style="121" customWidth="1"/>
    <col min="41" max="42" width="4.5703125" style="121" customWidth="1"/>
    <col min="43" max="43" width="4.5703125" style="121" customWidth="1" outlineLevel="1"/>
    <col min="44" max="44" width="18.140625" style="125" customWidth="1" outlineLevel="1"/>
    <col min="45" max="45" width="9.28515625" style="125" customWidth="1" outlineLevel="1"/>
    <col min="46" max="53" width="4.5703125" style="125" customWidth="1" outlineLevel="1"/>
    <col min="54" max="61" width="4.28515625" style="125" customWidth="1" outlineLevel="1"/>
    <col min="62" max="16384" width="9.140625" style="121"/>
  </cols>
  <sheetData>
    <row r="1" spans="1:61" s="122" customFormat="1" ht="22.5" customHeight="1">
      <c r="A1" s="265" t="s">
        <v>57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</row>
    <row r="2" spans="1:61" s="123" customFormat="1" ht="6" customHeight="1">
      <c r="A2" s="85"/>
      <c r="B2" s="85"/>
      <c r="C2" s="85"/>
      <c r="D2" s="107"/>
      <c r="E2" s="107"/>
      <c r="F2" s="107"/>
      <c r="G2" s="107"/>
      <c r="H2" s="107"/>
      <c r="I2" s="124"/>
      <c r="J2" s="124"/>
      <c r="K2" s="124"/>
      <c r="L2" s="124"/>
      <c r="M2" s="63"/>
      <c r="N2" s="63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F2" s="161"/>
      <c r="BG2" s="161"/>
      <c r="BH2" s="161"/>
      <c r="BI2" s="161"/>
    </row>
    <row r="3" spans="1:61" s="123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</row>
    <row r="4" spans="1:61" s="123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24"/>
      <c r="J4" s="124"/>
      <c r="K4" s="124"/>
      <c r="L4" s="124"/>
      <c r="M4" s="63"/>
      <c r="N4" s="63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  <c r="BF4" s="161"/>
      <c r="BG4" s="161"/>
      <c r="BH4" s="161"/>
      <c r="BI4" s="161"/>
    </row>
    <row r="5" spans="1:61" s="120" customFormat="1" ht="24" customHeight="1" thickBot="1">
      <c r="A5" s="260" t="s">
        <v>73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  <c r="AR5" s="279"/>
      <c r="AS5" s="279"/>
      <c r="AT5" s="279"/>
      <c r="AU5" s="279"/>
      <c r="AV5" s="279"/>
      <c r="AW5" s="279"/>
      <c r="AX5" s="279"/>
      <c r="AY5" s="279"/>
      <c r="AZ5" s="279"/>
      <c r="BA5" s="279"/>
      <c r="BB5" s="279"/>
      <c r="BC5" s="279"/>
      <c r="BD5" s="279"/>
      <c r="BE5" s="279"/>
      <c r="BF5" s="279"/>
      <c r="BG5" s="279"/>
      <c r="BH5" s="279"/>
      <c r="BI5" s="279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30"/>
      <c r="N6" s="130"/>
      <c r="AR6" s="280"/>
      <c r="AS6" s="280"/>
      <c r="AT6" s="280"/>
      <c r="AU6" s="280"/>
      <c r="AV6" s="280"/>
      <c r="AW6" s="280"/>
      <c r="AX6" s="280"/>
      <c r="AY6" s="280"/>
      <c r="AZ6" s="280"/>
      <c r="BA6" s="280"/>
      <c r="BB6" s="280"/>
      <c r="BC6" s="280"/>
      <c r="BD6" s="280"/>
      <c r="BE6" s="280"/>
      <c r="BF6" s="280"/>
      <c r="BG6" s="280"/>
      <c r="BH6" s="280"/>
      <c r="BI6" s="280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30"/>
      <c r="N7" s="130"/>
      <c r="AR7" s="281"/>
      <c r="AS7" s="281"/>
      <c r="AT7" s="281"/>
      <c r="AU7" s="281"/>
      <c r="AV7" s="281"/>
      <c r="AW7" s="281"/>
      <c r="AX7" s="281"/>
      <c r="AY7" s="281"/>
      <c r="AZ7" s="281"/>
      <c r="BA7" s="281"/>
      <c r="BB7" s="281"/>
      <c r="BC7" s="281"/>
      <c r="BD7" s="281"/>
      <c r="BE7" s="281"/>
      <c r="BF7" s="281"/>
      <c r="BG7" s="281"/>
      <c r="BH7" s="281"/>
      <c r="BI7" s="281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30"/>
      <c r="N8" s="130"/>
      <c r="AR8" s="281"/>
      <c r="AS8" s="281"/>
      <c r="AT8" s="281"/>
      <c r="AU8" s="281"/>
      <c r="AV8" s="281"/>
      <c r="AW8" s="281"/>
      <c r="AX8" s="281"/>
      <c r="AY8" s="281"/>
      <c r="AZ8" s="281"/>
      <c r="BA8" s="281"/>
      <c r="BB8" s="281"/>
      <c r="BC8" s="281"/>
      <c r="BD8" s="281"/>
      <c r="BE8" s="281"/>
      <c r="BF8" s="281"/>
      <c r="BG8" s="281"/>
      <c r="BH8" s="281"/>
      <c r="BI8" s="281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30"/>
      <c r="J9" s="130"/>
      <c r="K9" s="130"/>
      <c r="L9" s="130"/>
      <c r="M9" s="130"/>
      <c r="N9" s="130"/>
      <c r="AR9" s="281"/>
      <c r="AS9" s="281"/>
      <c r="AT9" s="281"/>
      <c r="AU9" s="281"/>
      <c r="AV9" s="281"/>
      <c r="AW9" s="281"/>
      <c r="AX9" s="281"/>
      <c r="AY9" s="281"/>
      <c r="AZ9" s="281"/>
      <c r="BA9" s="281"/>
      <c r="BB9" s="281"/>
      <c r="BC9" s="281"/>
      <c r="BD9" s="281"/>
      <c r="BE9" s="281"/>
      <c r="BF9" s="281"/>
      <c r="BG9" s="281"/>
      <c r="BH9" s="281"/>
      <c r="BI9" s="281"/>
    </row>
    <row r="10" spans="1:6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39"/>
    </row>
    <row r="11" spans="1:6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39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18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273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180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274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180">
        <f t="shared" si="2"/>
        <v>0</v>
      </c>
      <c r="F14" s="170">
        <f t="shared" si="3"/>
        <v>0</v>
      </c>
      <c r="G14" s="163">
        <f t="shared" si="4"/>
        <v>0</v>
      </c>
      <c r="H14" s="274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180">
        <f t="shared" si="2"/>
        <v>0</v>
      </c>
      <c r="F15" s="170">
        <f t="shared" si="3"/>
        <v>0</v>
      </c>
      <c r="G15" s="163">
        <f t="shared" si="4"/>
        <v>0</v>
      </c>
      <c r="H15" s="274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180">
        <f t="shared" si="2"/>
        <v>0</v>
      </c>
      <c r="F16" s="170">
        <f t="shared" si="3"/>
        <v>0</v>
      </c>
      <c r="G16" s="163">
        <f t="shared" si="4"/>
        <v>0</v>
      </c>
      <c r="H16" s="274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181">
        <f t="shared" si="2"/>
        <v>0</v>
      </c>
      <c r="F17" s="173">
        <f t="shared" si="3"/>
        <v>0</v>
      </c>
      <c r="G17" s="174">
        <f t="shared" si="4"/>
        <v>0</v>
      </c>
      <c r="H17" s="275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18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273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180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274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180">
        <f t="shared" si="7"/>
        <v>0</v>
      </c>
      <c r="F20" s="170">
        <f t="shared" si="8"/>
        <v>0</v>
      </c>
      <c r="G20" s="163">
        <f t="shared" si="9"/>
        <v>0</v>
      </c>
      <c r="H20" s="274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180">
        <f t="shared" si="7"/>
        <v>0</v>
      </c>
      <c r="F21" s="170">
        <f t="shared" si="8"/>
        <v>0</v>
      </c>
      <c r="G21" s="163">
        <f t="shared" si="9"/>
        <v>0</v>
      </c>
      <c r="H21" s="274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180">
        <f t="shared" si="7"/>
        <v>0</v>
      </c>
      <c r="F22" s="170">
        <f t="shared" si="8"/>
        <v>0</v>
      </c>
      <c r="G22" s="163">
        <f t="shared" si="9"/>
        <v>0</v>
      </c>
      <c r="H22" s="274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180">
        <f t="shared" si="7"/>
        <v>0</v>
      </c>
      <c r="F23" s="170">
        <f t="shared" si="8"/>
        <v>0</v>
      </c>
      <c r="G23" s="163">
        <f t="shared" si="9"/>
        <v>0</v>
      </c>
      <c r="H23" s="274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180">
        <f t="shared" si="7"/>
        <v>0</v>
      </c>
      <c r="F24" s="170">
        <f t="shared" si="8"/>
        <v>0</v>
      </c>
      <c r="G24" s="163">
        <f t="shared" si="9"/>
        <v>0</v>
      </c>
      <c r="H24" s="274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180">
        <f t="shared" si="7"/>
        <v>0</v>
      </c>
      <c r="F25" s="170">
        <f t="shared" si="8"/>
        <v>0</v>
      </c>
      <c r="G25" s="163">
        <f t="shared" si="9"/>
        <v>0</v>
      </c>
      <c r="H25" s="274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180">
        <f t="shared" si="7"/>
        <v>0</v>
      </c>
      <c r="F26" s="170">
        <f t="shared" si="8"/>
        <v>0</v>
      </c>
      <c r="G26" s="163">
        <f t="shared" si="9"/>
        <v>0</v>
      </c>
      <c r="H26" s="274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180">
        <f t="shared" si="7"/>
        <v>0</v>
      </c>
      <c r="F27" s="170">
        <f t="shared" si="8"/>
        <v>0</v>
      </c>
      <c r="G27" s="163">
        <f t="shared" si="9"/>
        <v>0</v>
      </c>
      <c r="H27" s="274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180">
        <f t="shared" si="7"/>
        <v>0</v>
      </c>
      <c r="F28" s="170">
        <f t="shared" si="8"/>
        <v>0</v>
      </c>
      <c r="G28" s="163">
        <f t="shared" si="9"/>
        <v>0</v>
      </c>
      <c r="H28" s="274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180">
        <f t="shared" si="7"/>
        <v>0</v>
      </c>
      <c r="F29" s="170">
        <f t="shared" si="8"/>
        <v>0</v>
      </c>
      <c r="G29" s="163">
        <f t="shared" si="9"/>
        <v>0</v>
      </c>
      <c r="H29" s="274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180">
        <f t="shared" si="7"/>
        <v>0</v>
      </c>
      <c r="F30" s="170">
        <f t="shared" si="8"/>
        <v>0</v>
      </c>
      <c r="G30" s="163">
        <f t="shared" si="9"/>
        <v>0</v>
      </c>
      <c r="H30" s="274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180">
        <f t="shared" si="7"/>
        <v>0</v>
      </c>
      <c r="F31" s="170">
        <f t="shared" si="8"/>
        <v>0</v>
      </c>
      <c r="G31" s="163">
        <f t="shared" si="9"/>
        <v>0</v>
      </c>
      <c r="H31" s="274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180">
        <f t="shared" si="7"/>
        <v>0</v>
      </c>
      <c r="F32" s="170">
        <f t="shared" si="8"/>
        <v>0</v>
      </c>
      <c r="G32" s="163">
        <f t="shared" si="9"/>
        <v>0</v>
      </c>
      <c r="H32" s="274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180">
        <f t="shared" si="7"/>
        <v>0</v>
      </c>
      <c r="F33" s="170">
        <f t="shared" si="8"/>
        <v>0</v>
      </c>
      <c r="G33" s="163">
        <f t="shared" si="9"/>
        <v>0</v>
      </c>
      <c r="H33" s="274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180">
        <f t="shared" si="7"/>
        <v>0</v>
      </c>
      <c r="F34" s="170">
        <f t="shared" si="8"/>
        <v>0</v>
      </c>
      <c r="G34" s="163">
        <f t="shared" si="9"/>
        <v>0</v>
      </c>
      <c r="H34" s="274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180">
        <f t="shared" si="7"/>
        <v>0</v>
      </c>
      <c r="F35" s="170">
        <f t="shared" si="8"/>
        <v>0</v>
      </c>
      <c r="G35" s="163">
        <f t="shared" si="9"/>
        <v>0</v>
      </c>
      <c r="H35" s="274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181">
        <f t="shared" si="7"/>
        <v>0</v>
      </c>
      <c r="F36" s="173">
        <f t="shared" si="8"/>
        <v>0</v>
      </c>
      <c r="G36" s="174">
        <f t="shared" si="9"/>
        <v>0</v>
      </c>
      <c r="H36" s="275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9" spans="1:6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</row>
    <row r="40" spans="1:6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</row>
    <row r="41" spans="1:6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</row>
    <row r="42" spans="1:6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</row>
    <row r="43" spans="1:6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</row>
    <row r="44" spans="1:6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</row>
    <row r="45" spans="1:6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</row>
    <row r="46" spans="1:6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</row>
    <row r="47" spans="1:6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</row>
    <row r="48" spans="1:6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</row>
    <row r="49" spans="1:14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</row>
    <row r="50" spans="1:14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</row>
    <row r="51" spans="1:14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</row>
    <row r="52" spans="1:14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</row>
    <row r="53" spans="1:14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</row>
    <row r="54" spans="1:14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</row>
    <row r="55" spans="1:14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</row>
  </sheetData>
  <autoFilter ref="A11:AN11"/>
  <mergeCells count="22">
    <mergeCell ref="BD11:BE11"/>
    <mergeCell ref="BF11:BG11"/>
    <mergeCell ref="BH11:BI11"/>
    <mergeCell ref="AT11:AU11"/>
    <mergeCell ref="AV11:AW11"/>
    <mergeCell ref="AX11:AY11"/>
    <mergeCell ref="AZ11:BA11"/>
    <mergeCell ref="BB11:BC11"/>
    <mergeCell ref="A39:N55"/>
    <mergeCell ref="A3:H3"/>
    <mergeCell ref="A5:H5"/>
    <mergeCell ref="B8:F8"/>
    <mergeCell ref="E10:H10"/>
    <mergeCell ref="I10:L10"/>
    <mergeCell ref="M10:P10"/>
    <mergeCell ref="Q10:T10"/>
    <mergeCell ref="U10:X10"/>
    <mergeCell ref="Y10:AB10"/>
    <mergeCell ref="AC10:AF10"/>
    <mergeCell ref="AG10:AJ10"/>
    <mergeCell ref="AK10:AN10"/>
    <mergeCell ref="A1:H1"/>
  </mergeCells>
  <dataValidations count="2"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6"/>
  <sheetViews>
    <sheetView topLeftCell="AL1" workbookViewId="0">
      <selection activeCell="A3" sqref="A3:U3"/>
    </sheetView>
  </sheetViews>
  <sheetFormatPr defaultRowHeight="15" outlineLevelCol="1"/>
  <cols>
    <col min="1" max="2" width="18.5703125" style="121" customWidth="1"/>
    <col min="3" max="3" width="4.7109375" style="121" customWidth="1"/>
    <col min="4" max="4" width="4.140625" style="125" customWidth="1"/>
    <col min="5" max="12" width="4.140625" style="126" customWidth="1"/>
    <col min="13" max="14" width="4.140625" style="65" customWidth="1"/>
    <col min="15" max="40" width="4.140625" style="121" customWidth="1"/>
    <col min="41" max="42" width="9.140625" style="121"/>
    <col min="43" max="43" width="9.140625" style="121" outlineLevel="1"/>
    <col min="44" max="44" width="18.28515625" style="121" customWidth="1" outlineLevel="1"/>
    <col min="45" max="45" width="9.140625" style="121" outlineLevel="1"/>
    <col min="46" max="61" width="5.42578125" style="121" customWidth="1" outlineLevel="1"/>
    <col min="62" max="16384" width="9.140625" style="121"/>
  </cols>
  <sheetData>
    <row r="1" spans="1:61" s="122" customFormat="1" ht="22.5" customHeight="1">
      <c r="A1" s="265" t="s">
        <v>57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</row>
    <row r="2" spans="1:61" s="123" customFormat="1" ht="6" customHeight="1">
      <c r="A2" s="85"/>
      <c r="B2" s="85"/>
      <c r="C2" s="85"/>
      <c r="D2" s="107"/>
      <c r="E2" s="107"/>
      <c r="F2" s="107"/>
      <c r="G2" s="107"/>
      <c r="H2" s="107"/>
      <c r="I2" s="124"/>
      <c r="J2" s="124"/>
      <c r="K2" s="124"/>
      <c r="L2" s="124"/>
      <c r="M2" s="63"/>
      <c r="N2" s="63"/>
    </row>
    <row r="3" spans="1:61" s="123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</row>
    <row r="4" spans="1:61" s="123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24"/>
      <c r="J4" s="124"/>
      <c r="K4" s="124"/>
      <c r="L4" s="124"/>
      <c r="M4" s="63"/>
      <c r="N4" s="63"/>
    </row>
    <row r="5" spans="1:61" s="120" customFormat="1" ht="24" customHeight="1" thickBot="1">
      <c r="A5" s="260" t="s">
        <v>74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30"/>
      <c r="N6" s="130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30"/>
      <c r="N7" s="130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30"/>
      <c r="N8" s="130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30"/>
      <c r="J9" s="130"/>
      <c r="K9" s="130"/>
      <c r="L9" s="130"/>
      <c r="M9" s="130"/>
      <c r="N9" s="130"/>
    </row>
    <row r="10" spans="1:6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18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273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:AQ36" si="0">IF(SUM(AT12:BI12)&gt;0,"FEL!","")</f>
        <v/>
      </c>
      <c r="AR12" s="299">
        <f>100100100100+(E12*POWER(10,11))-(F12*POWER(10,9))+(G12*POWER(10,8))-(H12*POWER(10,6))</f>
        <v>100100100100</v>
      </c>
      <c r="AS12" s="304">
        <f t="shared" ref="AS12:AS36" si="1"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180">
        <f t="shared" ref="E13:E17" si="2">COUNTIF(I13:AN13,"=T")</f>
        <v>0</v>
      </c>
      <c r="F13" s="170">
        <f t="shared" ref="F13:F17" si="3">J13+N13+R13+V13+Z13+AD13+AH13+AL13</f>
        <v>0</v>
      </c>
      <c r="G13" s="163">
        <f t="shared" ref="G13:G17" si="4">COUNTIF(I13:AN13,"=B")</f>
        <v>0</v>
      </c>
      <c r="H13" s="274">
        <f t="shared" ref="H13:H17" si="5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 t="shared" si="1"/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180">
        <f t="shared" si="2"/>
        <v>0</v>
      </c>
      <c r="F14" s="170">
        <f t="shared" si="3"/>
        <v>0</v>
      </c>
      <c r="G14" s="163">
        <f t="shared" si="4"/>
        <v>0</v>
      </c>
      <c r="H14" s="274">
        <f t="shared" si="5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36" si="6">IF(SUM(AT14:BI14)&gt;0,"FEL!","")</f>
        <v/>
      </c>
      <c r="AR14" s="299">
        <f>100100100100+(E14*POWER(10,11))-(F14*POWER(10,9))+(G14*POWER(10,8))-(H14*POWER(10,6))</f>
        <v>100100100100</v>
      </c>
      <c r="AS14" s="304">
        <f t="shared" si="1"/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180">
        <f t="shared" si="2"/>
        <v>0</v>
      </c>
      <c r="F15" s="170">
        <f t="shared" si="3"/>
        <v>0</v>
      </c>
      <c r="G15" s="163">
        <f t="shared" si="4"/>
        <v>0</v>
      </c>
      <c r="H15" s="274">
        <f t="shared" si="5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6"/>
        <v/>
      </c>
      <c r="AR15" s="299">
        <f>100100100100+(E15*POWER(10,11))-(F15*POWER(10,9))+(G15*POWER(10,8))-(H15*POWER(10,6))</f>
        <v>100100100100</v>
      </c>
      <c r="AS15" s="304">
        <f t="shared" si="1"/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180">
        <f t="shared" si="2"/>
        <v>0</v>
      </c>
      <c r="F16" s="170">
        <f t="shared" si="3"/>
        <v>0</v>
      </c>
      <c r="G16" s="163">
        <f t="shared" si="4"/>
        <v>0</v>
      </c>
      <c r="H16" s="274">
        <f t="shared" si="5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6"/>
        <v/>
      </c>
      <c r="AR16" s="299">
        <f>100100100100+(E16*POWER(10,11))-(F16*POWER(10,9))+(G16*POWER(10,8))-(H16*POWER(10,6))</f>
        <v>100100100100</v>
      </c>
      <c r="AS16" s="304">
        <f t="shared" si="1"/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181">
        <f t="shared" si="2"/>
        <v>0</v>
      </c>
      <c r="F17" s="173">
        <f t="shared" si="3"/>
        <v>0</v>
      </c>
      <c r="G17" s="174">
        <f t="shared" si="4"/>
        <v>0</v>
      </c>
      <c r="H17" s="275">
        <f t="shared" si="5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6"/>
        <v/>
      </c>
      <c r="AR17" s="299">
        <f>100100100100+(E17*POWER(10,11))-(F17*POWER(10,9))+(G17*POWER(10,8))-(H17*POWER(10,6))</f>
        <v>100100100100</v>
      </c>
      <c r="AS17" s="304">
        <f t="shared" si="1"/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98" customFormat="1" ht="16.5" customHeight="1">
      <c r="A18" s="99"/>
      <c r="B18" s="101"/>
      <c r="C18" s="178"/>
      <c r="D18" s="285">
        <f>IF(AQ18&lt;&gt;"FEL!",AS18,"FEL")</f>
        <v>1</v>
      </c>
      <c r="E18" s="183">
        <f>COUNTIF(I18:AN18,"=T")</f>
        <v>0</v>
      </c>
      <c r="F18" s="171">
        <f>J18+N18+R18+V18+Z18+AD18+AH18+AL18</f>
        <v>0</v>
      </c>
      <c r="G18" s="172">
        <f>COUNTIF(I18:AN18,"=B")</f>
        <v>0</v>
      </c>
      <c r="H18" s="273">
        <f>L18+P18+T18+X18+AB18+AF18+AJ18+AN18</f>
        <v>0</v>
      </c>
      <c r="I18" s="289"/>
      <c r="J18" s="277"/>
      <c r="K18" s="293"/>
      <c r="L18" s="278"/>
      <c r="M18" s="289"/>
      <c r="N18" s="277"/>
      <c r="O18" s="293"/>
      <c r="P18" s="278"/>
      <c r="Q18" s="289"/>
      <c r="R18" s="277"/>
      <c r="S18" s="293"/>
      <c r="T18" s="278"/>
      <c r="U18" s="289"/>
      <c r="V18" s="277"/>
      <c r="W18" s="293"/>
      <c r="X18" s="278"/>
      <c r="Y18" s="289"/>
      <c r="Z18" s="277"/>
      <c r="AA18" s="293"/>
      <c r="AB18" s="278"/>
      <c r="AC18" s="289"/>
      <c r="AD18" s="277"/>
      <c r="AE18" s="293"/>
      <c r="AF18" s="278"/>
      <c r="AG18" s="289"/>
      <c r="AH18" s="277"/>
      <c r="AI18" s="293"/>
      <c r="AJ18" s="278"/>
      <c r="AK18" s="289"/>
      <c r="AL18" s="277"/>
      <c r="AM18" s="293"/>
      <c r="AN18" s="278"/>
      <c r="AP18" s="121"/>
      <c r="AQ18" s="303" t="str">
        <f t="shared" si="6"/>
        <v/>
      </c>
      <c r="AR18" s="299">
        <f>100100100100+(E18*POWER(10,11))-(F18*POWER(10,9))+(G18*POWER(10,8))-(H18*POWER(10,6))</f>
        <v>100100100100</v>
      </c>
      <c r="AS18" s="304">
        <f t="shared" si="1"/>
        <v>1</v>
      </c>
      <c r="AT18" s="297">
        <f>IF(J18&lt;&gt;"",IF(I18&lt;&gt;"T",1,0),IF(I18&lt;&gt;"T",0,2))</f>
        <v>0</v>
      </c>
      <c r="AU18" s="167">
        <f>IF(L18&lt;&gt;"",IF(K18&lt;&gt;"B",1,0),IF(K18&lt;&gt;"B",0,2))</f>
        <v>0</v>
      </c>
      <c r="AV18" s="282">
        <f>IF(N18&lt;&gt;"",IF(M18&lt;&gt;"T",1,0),IF(M18&lt;&gt;"T",0,2))</f>
        <v>0</v>
      </c>
      <c r="AW18" s="167">
        <f>IF(P18&lt;&gt;"",IF(O18&lt;&gt;"B",1,0),IF(O18&lt;&gt;"B",0,2))</f>
        <v>0</v>
      </c>
      <c r="AX18" s="282">
        <f>IF(R18&lt;&gt;"",IF(Q18&lt;&gt;"T",1,0),IF(Q18&lt;&gt;"T",0,2))</f>
        <v>0</v>
      </c>
      <c r="AY18" s="167">
        <f>IF(T18&lt;&gt;"",IF(S18&lt;&gt;"B",1,0),IF(S18&lt;&gt;"B",0,2))</f>
        <v>0</v>
      </c>
      <c r="AZ18" s="282">
        <f>IF(V18&lt;&gt;"",IF(U18&lt;&gt;"T",1,0),IF(U18&lt;&gt;"T",0,2))</f>
        <v>0</v>
      </c>
      <c r="BA18" s="167">
        <f>IF(X18&lt;&gt;"",IF(W18&lt;&gt;"B",1,0),IF(W18&lt;&gt;"B",0,2))</f>
        <v>0</v>
      </c>
      <c r="BB18" s="282">
        <f>IF(Z18&lt;&gt;"",IF(Y18&lt;&gt;"T",1,0),IF(Y18&lt;&gt;"T",0,2))</f>
        <v>0</v>
      </c>
      <c r="BC18" s="167">
        <f>IF(AB18&lt;&gt;"",IF(AA18&lt;&gt;"B",1,0),IF(AA18&lt;&gt;"B",0,2))</f>
        <v>0</v>
      </c>
      <c r="BD18" s="282">
        <f>IF(AD18&lt;&gt;"",IF(AC18&lt;&gt;"T",1,0),IF(AC18&lt;&gt;"T",0,2))</f>
        <v>0</v>
      </c>
      <c r="BE18" s="167">
        <f>IF(AF18&lt;&gt;"",IF(AE18&lt;&gt;"B",1,0),IF(AE18&lt;&gt;"B",0,2))</f>
        <v>0</v>
      </c>
      <c r="BF18" s="282">
        <f>IF(AH18&lt;&gt;"",IF(AG18&lt;&gt;"T",1,0),IF(AG18&lt;&gt;"T",0,2))</f>
        <v>0</v>
      </c>
      <c r="BG18" s="167">
        <f>IF(AJ18&lt;&gt;"",IF(AI18&lt;&gt;"B",1,0),IF(AI18&lt;&gt;"B",0,2))</f>
        <v>0</v>
      </c>
      <c r="BH18" s="282">
        <f>IF(AL18&lt;&gt;"",IF(AK18&lt;&gt;"T",1,0),IF(AK18&lt;&gt;"T",0,2))</f>
        <v>0</v>
      </c>
      <c r="BI18" s="167">
        <f>IF(AN18&lt;&gt;"",IF(AM18&lt;&gt;"B",1,0),IF(AM18&lt;&gt;"B",0,2))</f>
        <v>0</v>
      </c>
    </row>
    <row r="19" spans="1:61" s="98" customFormat="1" ht="16.5" customHeight="1">
      <c r="A19" s="99"/>
      <c r="B19" s="101"/>
      <c r="C19" s="178"/>
      <c r="D19" s="102">
        <f>IF(AQ19&lt;&gt;"FEL!",AS19,"FEL")</f>
        <v>1</v>
      </c>
      <c r="E19" s="180">
        <f t="shared" ref="E19:E36" si="7">COUNTIF(I19:AN19,"=T")</f>
        <v>0</v>
      </c>
      <c r="F19" s="170">
        <f t="shared" ref="F19:F36" si="8">J19+N19+R19+V19+Z19+AD19+AH19+AL19</f>
        <v>0</v>
      </c>
      <c r="G19" s="163">
        <f t="shared" ref="G19:G36" si="9">COUNTIF(I19:AN19,"=B")</f>
        <v>0</v>
      </c>
      <c r="H19" s="274">
        <f t="shared" ref="H19:H36" si="10">L19+P19+T19+X19+AB19+AF19+AJ19+AN19</f>
        <v>0</v>
      </c>
      <c r="I19" s="287"/>
      <c r="J19" s="164"/>
      <c r="K19" s="291"/>
      <c r="L19" s="167"/>
      <c r="M19" s="287"/>
      <c r="N19" s="164"/>
      <c r="O19" s="291"/>
      <c r="P19" s="167"/>
      <c r="Q19" s="287"/>
      <c r="R19" s="164"/>
      <c r="S19" s="291"/>
      <c r="T19" s="167"/>
      <c r="U19" s="287"/>
      <c r="V19" s="164"/>
      <c r="W19" s="291"/>
      <c r="X19" s="167"/>
      <c r="Y19" s="287"/>
      <c r="Z19" s="164"/>
      <c r="AA19" s="291"/>
      <c r="AB19" s="167"/>
      <c r="AC19" s="287"/>
      <c r="AD19" s="164"/>
      <c r="AE19" s="291"/>
      <c r="AF19" s="167"/>
      <c r="AG19" s="287"/>
      <c r="AH19" s="164"/>
      <c r="AI19" s="291"/>
      <c r="AJ19" s="167"/>
      <c r="AK19" s="287"/>
      <c r="AL19" s="164"/>
      <c r="AM19" s="291"/>
      <c r="AN19" s="167"/>
      <c r="AP19" s="121"/>
      <c r="AQ19" s="303" t="str">
        <f t="shared" si="6"/>
        <v/>
      </c>
      <c r="AR19" s="299">
        <f>100100100100+(E19*POWER(10,11))-(F19*POWER(10,9))+(G19*POWER(10,8))-(H19*POWER(10,6))</f>
        <v>100100100100</v>
      </c>
      <c r="AS19" s="304">
        <f t="shared" si="1"/>
        <v>1</v>
      </c>
      <c r="AT19" s="297">
        <f>IF(J19&lt;&gt;"",IF(I19&lt;&gt;"T",1,0),IF(I19&lt;&gt;"T",0,2))</f>
        <v>0</v>
      </c>
      <c r="AU19" s="167">
        <f>IF(L19&lt;&gt;"",IF(K19&lt;&gt;"B",1,0),IF(K19&lt;&gt;"B",0,2))</f>
        <v>0</v>
      </c>
      <c r="AV19" s="282">
        <f>IF(N19&lt;&gt;"",IF(M19&lt;&gt;"T",1,0),IF(M19&lt;&gt;"T",0,2))</f>
        <v>0</v>
      </c>
      <c r="AW19" s="167">
        <f>IF(P19&lt;&gt;"",IF(O19&lt;&gt;"B",1,0),IF(O19&lt;&gt;"B",0,2))</f>
        <v>0</v>
      </c>
      <c r="AX19" s="282">
        <f>IF(R19&lt;&gt;"",IF(Q19&lt;&gt;"T",1,0),IF(Q19&lt;&gt;"T",0,2))</f>
        <v>0</v>
      </c>
      <c r="AY19" s="167">
        <f>IF(T19&lt;&gt;"",IF(S19&lt;&gt;"B",1,0),IF(S19&lt;&gt;"B",0,2))</f>
        <v>0</v>
      </c>
      <c r="AZ19" s="282">
        <f>IF(V19&lt;&gt;"",IF(U19&lt;&gt;"T",1,0),IF(U19&lt;&gt;"T",0,2))</f>
        <v>0</v>
      </c>
      <c r="BA19" s="167">
        <f>IF(X19&lt;&gt;"",IF(W19&lt;&gt;"B",1,0),IF(W19&lt;&gt;"B",0,2))</f>
        <v>0</v>
      </c>
      <c r="BB19" s="282">
        <f>IF(Z19&lt;&gt;"",IF(Y19&lt;&gt;"T",1,0),IF(Y19&lt;&gt;"T",0,2))</f>
        <v>0</v>
      </c>
      <c r="BC19" s="167">
        <f>IF(AB19&lt;&gt;"",IF(AA19&lt;&gt;"B",1,0),IF(AA19&lt;&gt;"B",0,2))</f>
        <v>0</v>
      </c>
      <c r="BD19" s="282">
        <f>IF(AD19&lt;&gt;"",IF(AC19&lt;&gt;"T",1,0),IF(AC19&lt;&gt;"T",0,2))</f>
        <v>0</v>
      </c>
      <c r="BE19" s="167">
        <f>IF(AF19&lt;&gt;"",IF(AE19&lt;&gt;"B",1,0),IF(AE19&lt;&gt;"B",0,2))</f>
        <v>0</v>
      </c>
      <c r="BF19" s="282">
        <f>IF(AH19&lt;&gt;"",IF(AG19&lt;&gt;"T",1,0),IF(AG19&lt;&gt;"T",0,2))</f>
        <v>0</v>
      </c>
      <c r="BG19" s="167">
        <f>IF(AJ19&lt;&gt;"",IF(AI19&lt;&gt;"B",1,0),IF(AI19&lt;&gt;"B",0,2))</f>
        <v>0</v>
      </c>
      <c r="BH19" s="282">
        <f>IF(AL19&lt;&gt;"",IF(AK19&lt;&gt;"T",1,0),IF(AK19&lt;&gt;"T",0,2))</f>
        <v>0</v>
      </c>
      <c r="BI19" s="167">
        <f>IF(AN19&lt;&gt;"",IF(AM19&lt;&gt;"B",1,0),IF(AM19&lt;&gt;"B",0,2))</f>
        <v>0</v>
      </c>
    </row>
    <row r="20" spans="1:61" s="98" customFormat="1" ht="16.5" customHeight="1">
      <c r="A20" s="99"/>
      <c r="B20" s="100"/>
      <c r="C20" s="178"/>
      <c r="D20" s="102">
        <f>IF(AQ20&lt;&gt;"FEL!",AS20,"FEL")</f>
        <v>1</v>
      </c>
      <c r="E20" s="180">
        <f t="shared" si="7"/>
        <v>0</v>
      </c>
      <c r="F20" s="170">
        <f t="shared" si="8"/>
        <v>0</v>
      </c>
      <c r="G20" s="163">
        <f t="shared" si="9"/>
        <v>0</v>
      </c>
      <c r="H20" s="274">
        <f t="shared" si="10"/>
        <v>0</v>
      </c>
      <c r="I20" s="287"/>
      <c r="J20" s="164"/>
      <c r="K20" s="291"/>
      <c r="L20" s="167"/>
      <c r="M20" s="287"/>
      <c r="N20" s="164"/>
      <c r="O20" s="291"/>
      <c r="P20" s="167"/>
      <c r="Q20" s="287"/>
      <c r="R20" s="164"/>
      <c r="S20" s="291"/>
      <c r="T20" s="167"/>
      <c r="U20" s="287"/>
      <c r="V20" s="164"/>
      <c r="W20" s="291"/>
      <c r="X20" s="167"/>
      <c r="Y20" s="287"/>
      <c r="Z20" s="164"/>
      <c r="AA20" s="291"/>
      <c r="AB20" s="167"/>
      <c r="AC20" s="287"/>
      <c r="AD20" s="164"/>
      <c r="AE20" s="291"/>
      <c r="AF20" s="167"/>
      <c r="AG20" s="287"/>
      <c r="AH20" s="164"/>
      <c r="AI20" s="291"/>
      <c r="AJ20" s="167"/>
      <c r="AK20" s="287"/>
      <c r="AL20" s="164"/>
      <c r="AM20" s="291"/>
      <c r="AN20" s="167"/>
      <c r="AP20" s="121"/>
      <c r="AQ20" s="303" t="str">
        <f t="shared" si="6"/>
        <v/>
      </c>
      <c r="AR20" s="299">
        <f>100100100100+(E20*POWER(10,11))-(F20*POWER(10,9))+(G20*POWER(10,8))-(H20*POWER(10,6))</f>
        <v>100100100100</v>
      </c>
      <c r="AS20" s="304">
        <f t="shared" si="1"/>
        <v>1</v>
      </c>
      <c r="AT20" s="297">
        <f>IF(J20&lt;&gt;"",IF(I20&lt;&gt;"T",1,0),IF(I20&lt;&gt;"T",0,2))</f>
        <v>0</v>
      </c>
      <c r="AU20" s="167">
        <f>IF(L20&lt;&gt;"",IF(K20&lt;&gt;"B",1,0),IF(K20&lt;&gt;"B",0,2))</f>
        <v>0</v>
      </c>
      <c r="AV20" s="282">
        <f>IF(N20&lt;&gt;"",IF(M20&lt;&gt;"T",1,0),IF(M20&lt;&gt;"T",0,2))</f>
        <v>0</v>
      </c>
      <c r="AW20" s="167">
        <f>IF(P20&lt;&gt;"",IF(O20&lt;&gt;"B",1,0),IF(O20&lt;&gt;"B",0,2))</f>
        <v>0</v>
      </c>
      <c r="AX20" s="282">
        <f>IF(R20&lt;&gt;"",IF(Q20&lt;&gt;"T",1,0),IF(Q20&lt;&gt;"T",0,2))</f>
        <v>0</v>
      </c>
      <c r="AY20" s="167">
        <f>IF(T20&lt;&gt;"",IF(S20&lt;&gt;"B",1,0),IF(S20&lt;&gt;"B",0,2))</f>
        <v>0</v>
      </c>
      <c r="AZ20" s="282">
        <f>IF(V20&lt;&gt;"",IF(U20&lt;&gt;"T",1,0),IF(U20&lt;&gt;"T",0,2))</f>
        <v>0</v>
      </c>
      <c r="BA20" s="167">
        <f>IF(X20&lt;&gt;"",IF(W20&lt;&gt;"B",1,0),IF(W20&lt;&gt;"B",0,2))</f>
        <v>0</v>
      </c>
      <c r="BB20" s="282">
        <f>IF(Z20&lt;&gt;"",IF(Y20&lt;&gt;"T",1,0),IF(Y20&lt;&gt;"T",0,2))</f>
        <v>0</v>
      </c>
      <c r="BC20" s="167">
        <f>IF(AB20&lt;&gt;"",IF(AA20&lt;&gt;"B",1,0),IF(AA20&lt;&gt;"B",0,2))</f>
        <v>0</v>
      </c>
      <c r="BD20" s="282">
        <f>IF(AD20&lt;&gt;"",IF(AC20&lt;&gt;"T",1,0),IF(AC20&lt;&gt;"T",0,2))</f>
        <v>0</v>
      </c>
      <c r="BE20" s="167">
        <f>IF(AF20&lt;&gt;"",IF(AE20&lt;&gt;"B",1,0),IF(AE20&lt;&gt;"B",0,2))</f>
        <v>0</v>
      </c>
      <c r="BF20" s="282">
        <f>IF(AH20&lt;&gt;"",IF(AG20&lt;&gt;"T",1,0),IF(AG20&lt;&gt;"T",0,2))</f>
        <v>0</v>
      </c>
      <c r="BG20" s="167">
        <f>IF(AJ20&lt;&gt;"",IF(AI20&lt;&gt;"B",1,0),IF(AI20&lt;&gt;"B",0,2))</f>
        <v>0</v>
      </c>
      <c r="BH20" s="282">
        <f>IF(AL20&lt;&gt;"",IF(AK20&lt;&gt;"T",1,0),IF(AK20&lt;&gt;"T",0,2))</f>
        <v>0</v>
      </c>
      <c r="BI20" s="167">
        <f>IF(AN20&lt;&gt;"",IF(AM20&lt;&gt;"B",1,0),IF(AM20&lt;&gt;"B",0,2))</f>
        <v>0</v>
      </c>
    </row>
    <row r="21" spans="1:61" s="98" customFormat="1" ht="16.5" customHeight="1">
      <c r="A21" s="99"/>
      <c r="B21" s="101"/>
      <c r="C21" s="178"/>
      <c r="D21" s="102">
        <f>IF(AQ21&lt;&gt;"FEL!",AS21,"FEL")</f>
        <v>1</v>
      </c>
      <c r="E21" s="180">
        <f t="shared" si="7"/>
        <v>0</v>
      </c>
      <c r="F21" s="170">
        <f t="shared" si="8"/>
        <v>0</v>
      </c>
      <c r="G21" s="163">
        <f t="shared" si="9"/>
        <v>0</v>
      </c>
      <c r="H21" s="274">
        <f t="shared" si="10"/>
        <v>0</v>
      </c>
      <c r="I21" s="287"/>
      <c r="J21" s="164"/>
      <c r="K21" s="291"/>
      <c r="L21" s="167"/>
      <c r="M21" s="287"/>
      <c r="N21" s="164"/>
      <c r="O21" s="291"/>
      <c r="P21" s="167"/>
      <c r="Q21" s="287"/>
      <c r="R21" s="164"/>
      <c r="S21" s="291"/>
      <c r="T21" s="167"/>
      <c r="U21" s="287"/>
      <c r="V21" s="164"/>
      <c r="W21" s="291"/>
      <c r="X21" s="167"/>
      <c r="Y21" s="287"/>
      <c r="Z21" s="164"/>
      <c r="AA21" s="291"/>
      <c r="AB21" s="167"/>
      <c r="AC21" s="287"/>
      <c r="AD21" s="164"/>
      <c r="AE21" s="291"/>
      <c r="AF21" s="167"/>
      <c r="AG21" s="287"/>
      <c r="AH21" s="164"/>
      <c r="AI21" s="291"/>
      <c r="AJ21" s="167"/>
      <c r="AK21" s="287"/>
      <c r="AL21" s="164"/>
      <c r="AM21" s="291"/>
      <c r="AN21" s="167"/>
      <c r="AP21" s="121"/>
      <c r="AQ21" s="303" t="str">
        <f t="shared" si="6"/>
        <v/>
      </c>
      <c r="AR21" s="299">
        <f>100100100100+(E21*POWER(10,11))-(F21*POWER(10,9))+(G21*POWER(10,8))-(H21*POWER(10,6))</f>
        <v>100100100100</v>
      </c>
      <c r="AS21" s="304">
        <f t="shared" si="1"/>
        <v>1</v>
      </c>
      <c r="AT21" s="297">
        <f>IF(J21&lt;&gt;"",IF(I21&lt;&gt;"T",1,0),IF(I21&lt;&gt;"T",0,2))</f>
        <v>0</v>
      </c>
      <c r="AU21" s="167">
        <f>IF(L21&lt;&gt;"",IF(K21&lt;&gt;"B",1,0),IF(K21&lt;&gt;"B",0,2))</f>
        <v>0</v>
      </c>
      <c r="AV21" s="282">
        <f>IF(N21&lt;&gt;"",IF(M21&lt;&gt;"T",1,0),IF(M21&lt;&gt;"T",0,2))</f>
        <v>0</v>
      </c>
      <c r="AW21" s="167">
        <f>IF(P21&lt;&gt;"",IF(O21&lt;&gt;"B",1,0),IF(O21&lt;&gt;"B",0,2))</f>
        <v>0</v>
      </c>
      <c r="AX21" s="282">
        <f>IF(R21&lt;&gt;"",IF(Q21&lt;&gt;"T",1,0),IF(Q21&lt;&gt;"T",0,2))</f>
        <v>0</v>
      </c>
      <c r="AY21" s="167">
        <f>IF(T21&lt;&gt;"",IF(S21&lt;&gt;"B",1,0),IF(S21&lt;&gt;"B",0,2))</f>
        <v>0</v>
      </c>
      <c r="AZ21" s="282">
        <f>IF(V21&lt;&gt;"",IF(U21&lt;&gt;"T",1,0),IF(U21&lt;&gt;"T",0,2))</f>
        <v>0</v>
      </c>
      <c r="BA21" s="167">
        <f>IF(X21&lt;&gt;"",IF(W21&lt;&gt;"B",1,0),IF(W21&lt;&gt;"B",0,2))</f>
        <v>0</v>
      </c>
      <c r="BB21" s="282">
        <f>IF(Z21&lt;&gt;"",IF(Y21&lt;&gt;"T",1,0),IF(Y21&lt;&gt;"T",0,2))</f>
        <v>0</v>
      </c>
      <c r="BC21" s="167">
        <f>IF(AB21&lt;&gt;"",IF(AA21&lt;&gt;"B",1,0),IF(AA21&lt;&gt;"B",0,2))</f>
        <v>0</v>
      </c>
      <c r="BD21" s="282">
        <f>IF(AD21&lt;&gt;"",IF(AC21&lt;&gt;"T",1,0),IF(AC21&lt;&gt;"T",0,2))</f>
        <v>0</v>
      </c>
      <c r="BE21" s="167">
        <f>IF(AF21&lt;&gt;"",IF(AE21&lt;&gt;"B",1,0),IF(AE21&lt;&gt;"B",0,2))</f>
        <v>0</v>
      </c>
      <c r="BF21" s="282">
        <f>IF(AH21&lt;&gt;"",IF(AG21&lt;&gt;"T",1,0),IF(AG21&lt;&gt;"T",0,2))</f>
        <v>0</v>
      </c>
      <c r="BG21" s="167">
        <f>IF(AJ21&lt;&gt;"",IF(AI21&lt;&gt;"B",1,0),IF(AI21&lt;&gt;"B",0,2))</f>
        <v>0</v>
      </c>
      <c r="BH21" s="282">
        <f>IF(AL21&lt;&gt;"",IF(AK21&lt;&gt;"T",1,0),IF(AK21&lt;&gt;"T",0,2))</f>
        <v>0</v>
      </c>
      <c r="BI21" s="167">
        <f>IF(AN21&lt;&gt;"",IF(AM21&lt;&gt;"B",1,0),IF(AM21&lt;&gt;"B",0,2))</f>
        <v>0</v>
      </c>
    </row>
    <row r="22" spans="1:61" s="98" customFormat="1" ht="16.5" customHeight="1">
      <c r="A22" s="99"/>
      <c r="B22" s="101"/>
      <c r="C22" s="178"/>
      <c r="D22" s="102">
        <f>IF(AQ22&lt;&gt;"FEL!",AS22,"FEL")</f>
        <v>1</v>
      </c>
      <c r="E22" s="180">
        <f t="shared" si="7"/>
        <v>0</v>
      </c>
      <c r="F22" s="170">
        <f t="shared" si="8"/>
        <v>0</v>
      </c>
      <c r="G22" s="163">
        <f t="shared" si="9"/>
        <v>0</v>
      </c>
      <c r="H22" s="274">
        <f t="shared" si="10"/>
        <v>0</v>
      </c>
      <c r="I22" s="287"/>
      <c r="J22" s="164"/>
      <c r="K22" s="291"/>
      <c r="L22" s="167"/>
      <c r="M22" s="287"/>
      <c r="N22" s="164"/>
      <c r="O22" s="291"/>
      <c r="P22" s="167"/>
      <c r="Q22" s="287"/>
      <c r="R22" s="164"/>
      <c r="S22" s="291"/>
      <c r="T22" s="167"/>
      <c r="U22" s="287"/>
      <c r="V22" s="164"/>
      <c r="W22" s="291"/>
      <c r="X22" s="167"/>
      <c r="Y22" s="287"/>
      <c r="Z22" s="164"/>
      <c r="AA22" s="291"/>
      <c r="AB22" s="167"/>
      <c r="AC22" s="287"/>
      <c r="AD22" s="164"/>
      <c r="AE22" s="291"/>
      <c r="AF22" s="167"/>
      <c r="AG22" s="287"/>
      <c r="AH22" s="164"/>
      <c r="AI22" s="291"/>
      <c r="AJ22" s="167"/>
      <c r="AK22" s="287"/>
      <c r="AL22" s="164"/>
      <c r="AM22" s="291"/>
      <c r="AN22" s="167"/>
      <c r="AP22" s="121"/>
      <c r="AQ22" s="303" t="str">
        <f t="shared" si="6"/>
        <v/>
      </c>
      <c r="AR22" s="299">
        <f>100100100100+(E22*POWER(10,11))-(F22*POWER(10,9))+(G22*POWER(10,8))-(H22*POWER(10,6))</f>
        <v>100100100100</v>
      </c>
      <c r="AS22" s="304">
        <f t="shared" si="1"/>
        <v>1</v>
      </c>
      <c r="AT22" s="297">
        <f>IF(J22&lt;&gt;"",IF(I22&lt;&gt;"T",1,0),IF(I22&lt;&gt;"T",0,2))</f>
        <v>0</v>
      </c>
      <c r="AU22" s="167">
        <f>IF(L22&lt;&gt;"",IF(K22&lt;&gt;"B",1,0),IF(K22&lt;&gt;"B",0,2))</f>
        <v>0</v>
      </c>
      <c r="AV22" s="282">
        <f>IF(N22&lt;&gt;"",IF(M22&lt;&gt;"T",1,0),IF(M22&lt;&gt;"T",0,2))</f>
        <v>0</v>
      </c>
      <c r="AW22" s="167">
        <f>IF(P22&lt;&gt;"",IF(O22&lt;&gt;"B",1,0),IF(O22&lt;&gt;"B",0,2))</f>
        <v>0</v>
      </c>
      <c r="AX22" s="282">
        <f>IF(R22&lt;&gt;"",IF(Q22&lt;&gt;"T",1,0),IF(Q22&lt;&gt;"T",0,2))</f>
        <v>0</v>
      </c>
      <c r="AY22" s="167">
        <f>IF(T22&lt;&gt;"",IF(S22&lt;&gt;"B",1,0),IF(S22&lt;&gt;"B",0,2))</f>
        <v>0</v>
      </c>
      <c r="AZ22" s="282">
        <f>IF(V22&lt;&gt;"",IF(U22&lt;&gt;"T",1,0),IF(U22&lt;&gt;"T",0,2))</f>
        <v>0</v>
      </c>
      <c r="BA22" s="167">
        <f>IF(X22&lt;&gt;"",IF(W22&lt;&gt;"B",1,0),IF(W22&lt;&gt;"B",0,2))</f>
        <v>0</v>
      </c>
      <c r="BB22" s="282">
        <f>IF(Z22&lt;&gt;"",IF(Y22&lt;&gt;"T",1,0),IF(Y22&lt;&gt;"T",0,2))</f>
        <v>0</v>
      </c>
      <c r="BC22" s="167">
        <f>IF(AB22&lt;&gt;"",IF(AA22&lt;&gt;"B",1,0),IF(AA22&lt;&gt;"B",0,2))</f>
        <v>0</v>
      </c>
      <c r="BD22" s="282">
        <f>IF(AD22&lt;&gt;"",IF(AC22&lt;&gt;"T",1,0),IF(AC22&lt;&gt;"T",0,2))</f>
        <v>0</v>
      </c>
      <c r="BE22" s="167">
        <f>IF(AF22&lt;&gt;"",IF(AE22&lt;&gt;"B",1,0),IF(AE22&lt;&gt;"B",0,2))</f>
        <v>0</v>
      </c>
      <c r="BF22" s="282">
        <f>IF(AH22&lt;&gt;"",IF(AG22&lt;&gt;"T",1,0),IF(AG22&lt;&gt;"T",0,2))</f>
        <v>0</v>
      </c>
      <c r="BG22" s="167">
        <f>IF(AJ22&lt;&gt;"",IF(AI22&lt;&gt;"B",1,0),IF(AI22&lt;&gt;"B",0,2))</f>
        <v>0</v>
      </c>
      <c r="BH22" s="282">
        <f>IF(AL22&lt;&gt;"",IF(AK22&lt;&gt;"T",1,0),IF(AK22&lt;&gt;"T",0,2))</f>
        <v>0</v>
      </c>
      <c r="BI22" s="167">
        <f>IF(AN22&lt;&gt;"",IF(AM22&lt;&gt;"B",1,0),IF(AM22&lt;&gt;"B",0,2))</f>
        <v>0</v>
      </c>
    </row>
    <row r="23" spans="1:61" s="98" customFormat="1" ht="16.5" customHeight="1">
      <c r="A23" s="99"/>
      <c r="B23" s="101"/>
      <c r="C23" s="178"/>
      <c r="D23" s="102">
        <f>IF(AQ23&lt;&gt;"FEL!",AS23,"FEL")</f>
        <v>1</v>
      </c>
      <c r="E23" s="180">
        <f t="shared" si="7"/>
        <v>0</v>
      </c>
      <c r="F23" s="170">
        <f t="shared" si="8"/>
        <v>0</v>
      </c>
      <c r="G23" s="163">
        <f t="shared" si="9"/>
        <v>0</v>
      </c>
      <c r="H23" s="274">
        <f t="shared" si="10"/>
        <v>0</v>
      </c>
      <c r="I23" s="287"/>
      <c r="J23" s="164"/>
      <c r="K23" s="291"/>
      <c r="L23" s="167"/>
      <c r="M23" s="287"/>
      <c r="N23" s="164"/>
      <c r="O23" s="291"/>
      <c r="P23" s="167"/>
      <c r="Q23" s="287"/>
      <c r="R23" s="164"/>
      <c r="S23" s="291"/>
      <c r="T23" s="167"/>
      <c r="U23" s="287"/>
      <c r="V23" s="164"/>
      <c r="W23" s="291"/>
      <c r="X23" s="167"/>
      <c r="Y23" s="287"/>
      <c r="Z23" s="164"/>
      <c r="AA23" s="291"/>
      <c r="AB23" s="167"/>
      <c r="AC23" s="287"/>
      <c r="AD23" s="164"/>
      <c r="AE23" s="291"/>
      <c r="AF23" s="167"/>
      <c r="AG23" s="287"/>
      <c r="AH23" s="164"/>
      <c r="AI23" s="291"/>
      <c r="AJ23" s="167"/>
      <c r="AK23" s="287"/>
      <c r="AL23" s="164"/>
      <c r="AM23" s="291"/>
      <c r="AN23" s="167"/>
      <c r="AP23" s="121"/>
      <c r="AQ23" s="303" t="str">
        <f t="shared" si="6"/>
        <v/>
      </c>
      <c r="AR23" s="299">
        <f>100100100100+(E23*POWER(10,11))-(F23*POWER(10,9))+(G23*POWER(10,8))-(H23*POWER(10,6))</f>
        <v>100100100100</v>
      </c>
      <c r="AS23" s="304">
        <f t="shared" si="1"/>
        <v>1</v>
      </c>
      <c r="AT23" s="297">
        <f>IF(J23&lt;&gt;"",IF(I23&lt;&gt;"T",1,0),IF(I23&lt;&gt;"T",0,2))</f>
        <v>0</v>
      </c>
      <c r="AU23" s="167">
        <f>IF(L23&lt;&gt;"",IF(K23&lt;&gt;"B",1,0),IF(K23&lt;&gt;"B",0,2))</f>
        <v>0</v>
      </c>
      <c r="AV23" s="282">
        <f>IF(N23&lt;&gt;"",IF(M23&lt;&gt;"T",1,0),IF(M23&lt;&gt;"T",0,2))</f>
        <v>0</v>
      </c>
      <c r="AW23" s="167">
        <f>IF(P23&lt;&gt;"",IF(O23&lt;&gt;"B",1,0),IF(O23&lt;&gt;"B",0,2))</f>
        <v>0</v>
      </c>
      <c r="AX23" s="282">
        <f>IF(R23&lt;&gt;"",IF(Q23&lt;&gt;"T",1,0),IF(Q23&lt;&gt;"T",0,2))</f>
        <v>0</v>
      </c>
      <c r="AY23" s="167">
        <f>IF(T23&lt;&gt;"",IF(S23&lt;&gt;"B",1,0),IF(S23&lt;&gt;"B",0,2))</f>
        <v>0</v>
      </c>
      <c r="AZ23" s="282">
        <f>IF(V23&lt;&gt;"",IF(U23&lt;&gt;"T",1,0),IF(U23&lt;&gt;"T",0,2))</f>
        <v>0</v>
      </c>
      <c r="BA23" s="167">
        <f>IF(X23&lt;&gt;"",IF(W23&lt;&gt;"B",1,0),IF(W23&lt;&gt;"B",0,2))</f>
        <v>0</v>
      </c>
      <c r="BB23" s="282">
        <f>IF(Z23&lt;&gt;"",IF(Y23&lt;&gt;"T",1,0),IF(Y23&lt;&gt;"T",0,2))</f>
        <v>0</v>
      </c>
      <c r="BC23" s="167">
        <f>IF(AB23&lt;&gt;"",IF(AA23&lt;&gt;"B",1,0),IF(AA23&lt;&gt;"B",0,2))</f>
        <v>0</v>
      </c>
      <c r="BD23" s="282">
        <f>IF(AD23&lt;&gt;"",IF(AC23&lt;&gt;"T",1,0),IF(AC23&lt;&gt;"T",0,2))</f>
        <v>0</v>
      </c>
      <c r="BE23" s="167">
        <f>IF(AF23&lt;&gt;"",IF(AE23&lt;&gt;"B",1,0),IF(AE23&lt;&gt;"B",0,2))</f>
        <v>0</v>
      </c>
      <c r="BF23" s="282">
        <f>IF(AH23&lt;&gt;"",IF(AG23&lt;&gt;"T",1,0),IF(AG23&lt;&gt;"T",0,2))</f>
        <v>0</v>
      </c>
      <c r="BG23" s="167">
        <f>IF(AJ23&lt;&gt;"",IF(AI23&lt;&gt;"B",1,0),IF(AI23&lt;&gt;"B",0,2))</f>
        <v>0</v>
      </c>
      <c r="BH23" s="282">
        <f>IF(AL23&lt;&gt;"",IF(AK23&lt;&gt;"T",1,0),IF(AK23&lt;&gt;"T",0,2))</f>
        <v>0</v>
      </c>
      <c r="BI23" s="167">
        <f>IF(AN23&lt;&gt;"",IF(AM23&lt;&gt;"B",1,0),IF(AM23&lt;&gt;"B",0,2))</f>
        <v>0</v>
      </c>
    </row>
    <row r="24" spans="1:61" s="98" customFormat="1" ht="16.5" customHeight="1">
      <c r="A24" s="99"/>
      <c r="B24" s="101"/>
      <c r="C24" s="178"/>
      <c r="D24" s="102">
        <f>IF(AQ24&lt;&gt;"FEL!",AS24,"FEL")</f>
        <v>1</v>
      </c>
      <c r="E24" s="180">
        <f t="shared" si="7"/>
        <v>0</v>
      </c>
      <c r="F24" s="170">
        <f t="shared" si="8"/>
        <v>0</v>
      </c>
      <c r="G24" s="163">
        <f t="shared" si="9"/>
        <v>0</v>
      </c>
      <c r="H24" s="274">
        <f t="shared" si="10"/>
        <v>0</v>
      </c>
      <c r="I24" s="287"/>
      <c r="J24" s="164"/>
      <c r="K24" s="291"/>
      <c r="L24" s="167"/>
      <c r="M24" s="287"/>
      <c r="N24" s="164"/>
      <c r="O24" s="291"/>
      <c r="P24" s="167"/>
      <c r="Q24" s="287"/>
      <c r="R24" s="164"/>
      <c r="S24" s="291"/>
      <c r="T24" s="167"/>
      <c r="U24" s="287"/>
      <c r="V24" s="164"/>
      <c r="W24" s="291"/>
      <c r="X24" s="167"/>
      <c r="Y24" s="287"/>
      <c r="Z24" s="164"/>
      <c r="AA24" s="291"/>
      <c r="AB24" s="167"/>
      <c r="AC24" s="287"/>
      <c r="AD24" s="164"/>
      <c r="AE24" s="291"/>
      <c r="AF24" s="167"/>
      <c r="AG24" s="287"/>
      <c r="AH24" s="164"/>
      <c r="AI24" s="291"/>
      <c r="AJ24" s="167"/>
      <c r="AK24" s="287"/>
      <c r="AL24" s="164"/>
      <c r="AM24" s="291"/>
      <c r="AN24" s="167"/>
      <c r="AP24" s="121"/>
      <c r="AQ24" s="303" t="str">
        <f t="shared" si="6"/>
        <v/>
      </c>
      <c r="AR24" s="299">
        <f>100100100100+(E24*POWER(10,11))-(F24*POWER(10,9))+(G24*POWER(10,8))-(H24*POWER(10,6))</f>
        <v>100100100100</v>
      </c>
      <c r="AS24" s="304">
        <f t="shared" si="1"/>
        <v>1</v>
      </c>
      <c r="AT24" s="297">
        <f>IF(J24&lt;&gt;"",IF(I24&lt;&gt;"T",1,0),IF(I24&lt;&gt;"T",0,2))</f>
        <v>0</v>
      </c>
      <c r="AU24" s="167">
        <f>IF(L24&lt;&gt;"",IF(K24&lt;&gt;"B",1,0),IF(K24&lt;&gt;"B",0,2))</f>
        <v>0</v>
      </c>
      <c r="AV24" s="282">
        <f>IF(N24&lt;&gt;"",IF(M24&lt;&gt;"T",1,0),IF(M24&lt;&gt;"T",0,2))</f>
        <v>0</v>
      </c>
      <c r="AW24" s="167">
        <f>IF(P24&lt;&gt;"",IF(O24&lt;&gt;"B",1,0),IF(O24&lt;&gt;"B",0,2))</f>
        <v>0</v>
      </c>
      <c r="AX24" s="282">
        <f>IF(R24&lt;&gt;"",IF(Q24&lt;&gt;"T",1,0),IF(Q24&lt;&gt;"T",0,2))</f>
        <v>0</v>
      </c>
      <c r="AY24" s="167">
        <f>IF(T24&lt;&gt;"",IF(S24&lt;&gt;"B",1,0),IF(S24&lt;&gt;"B",0,2))</f>
        <v>0</v>
      </c>
      <c r="AZ24" s="282">
        <f>IF(V24&lt;&gt;"",IF(U24&lt;&gt;"T",1,0),IF(U24&lt;&gt;"T",0,2))</f>
        <v>0</v>
      </c>
      <c r="BA24" s="167">
        <f>IF(X24&lt;&gt;"",IF(W24&lt;&gt;"B",1,0),IF(W24&lt;&gt;"B",0,2))</f>
        <v>0</v>
      </c>
      <c r="BB24" s="282">
        <f>IF(Z24&lt;&gt;"",IF(Y24&lt;&gt;"T",1,0),IF(Y24&lt;&gt;"T",0,2))</f>
        <v>0</v>
      </c>
      <c r="BC24" s="167">
        <f>IF(AB24&lt;&gt;"",IF(AA24&lt;&gt;"B",1,0),IF(AA24&lt;&gt;"B",0,2))</f>
        <v>0</v>
      </c>
      <c r="BD24" s="282">
        <f>IF(AD24&lt;&gt;"",IF(AC24&lt;&gt;"T",1,0),IF(AC24&lt;&gt;"T",0,2))</f>
        <v>0</v>
      </c>
      <c r="BE24" s="167">
        <f>IF(AF24&lt;&gt;"",IF(AE24&lt;&gt;"B",1,0),IF(AE24&lt;&gt;"B",0,2))</f>
        <v>0</v>
      </c>
      <c r="BF24" s="282">
        <f>IF(AH24&lt;&gt;"",IF(AG24&lt;&gt;"T",1,0),IF(AG24&lt;&gt;"T",0,2))</f>
        <v>0</v>
      </c>
      <c r="BG24" s="167">
        <f>IF(AJ24&lt;&gt;"",IF(AI24&lt;&gt;"B",1,0),IF(AI24&lt;&gt;"B",0,2))</f>
        <v>0</v>
      </c>
      <c r="BH24" s="282">
        <f>IF(AL24&lt;&gt;"",IF(AK24&lt;&gt;"T",1,0),IF(AK24&lt;&gt;"T",0,2))</f>
        <v>0</v>
      </c>
      <c r="BI24" s="167">
        <f>IF(AN24&lt;&gt;"",IF(AM24&lt;&gt;"B",1,0),IF(AM24&lt;&gt;"B",0,2))</f>
        <v>0</v>
      </c>
    </row>
    <row r="25" spans="1:61" s="98" customFormat="1" ht="16.5" customHeight="1">
      <c r="A25" s="99"/>
      <c r="B25" s="101"/>
      <c r="C25" s="178"/>
      <c r="D25" s="102">
        <f>IF(AQ25&lt;&gt;"FEL!",AS25,"FEL")</f>
        <v>1</v>
      </c>
      <c r="E25" s="180">
        <f t="shared" si="7"/>
        <v>0</v>
      </c>
      <c r="F25" s="170">
        <f t="shared" si="8"/>
        <v>0</v>
      </c>
      <c r="G25" s="163">
        <f t="shared" si="9"/>
        <v>0</v>
      </c>
      <c r="H25" s="274">
        <f t="shared" si="10"/>
        <v>0</v>
      </c>
      <c r="I25" s="287"/>
      <c r="J25" s="164"/>
      <c r="K25" s="291"/>
      <c r="L25" s="167"/>
      <c r="M25" s="287"/>
      <c r="N25" s="164"/>
      <c r="O25" s="291"/>
      <c r="P25" s="167"/>
      <c r="Q25" s="287"/>
      <c r="R25" s="164"/>
      <c r="S25" s="291"/>
      <c r="T25" s="167"/>
      <c r="U25" s="287"/>
      <c r="V25" s="164"/>
      <c r="W25" s="291"/>
      <c r="X25" s="167"/>
      <c r="Y25" s="287"/>
      <c r="Z25" s="164"/>
      <c r="AA25" s="291"/>
      <c r="AB25" s="167"/>
      <c r="AC25" s="287"/>
      <c r="AD25" s="164"/>
      <c r="AE25" s="291"/>
      <c r="AF25" s="167"/>
      <c r="AG25" s="287"/>
      <c r="AH25" s="164"/>
      <c r="AI25" s="291"/>
      <c r="AJ25" s="167"/>
      <c r="AK25" s="287"/>
      <c r="AL25" s="164"/>
      <c r="AM25" s="291"/>
      <c r="AN25" s="167"/>
      <c r="AP25" s="121"/>
      <c r="AQ25" s="303" t="str">
        <f t="shared" si="6"/>
        <v/>
      </c>
      <c r="AR25" s="299">
        <f>100100100100+(E25*POWER(10,11))-(F25*POWER(10,9))+(G25*POWER(10,8))-(H25*POWER(10,6))</f>
        <v>100100100100</v>
      </c>
      <c r="AS25" s="304">
        <f t="shared" si="1"/>
        <v>1</v>
      </c>
      <c r="AT25" s="297">
        <f>IF(J25&lt;&gt;"",IF(I25&lt;&gt;"T",1,0),IF(I25&lt;&gt;"T",0,2))</f>
        <v>0</v>
      </c>
      <c r="AU25" s="167">
        <f>IF(L25&lt;&gt;"",IF(K25&lt;&gt;"B",1,0),IF(K25&lt;&gt;"B",0,2))</f>
        <v>0</v>
      </c>
      <c r="AV25" s="282">
        <f>IF(N25&lt;&gt;"",IF(M25&lt;&gt;"T",1,0),IF(M25&lt;&gt;"T",0,2))</f>
        <v>0</v>
      </c>
      <c r="AW25" s="167">
        <f>IF(P25&lt;&gt;"",IF(O25&lt;&gt;"B",1,0),IF(O25&lt;&gt;"B",0,2))</f>
        <v>0</v>
      </c>
      <c r="AX25" s="282">
        <f>IF(R25&lt;&gt;"",IF(Q25&lt;&gt;"T",1,0),IF(Q25&lt;&gt;"T",0,2))</f>
        <v>0</v>
      </c>
      <c r="AY25" s="167">
        <f>IF(T25&lt;&gt;"",IF(S25&lt;&gt;"B",1,0),IF(S25&lt;&gt;"B",0,2))</f>
        <v>0</v>
      </c>
      <c r="AZ25" s="282">
        <f>IF(V25&lt;&gt;"",IF(U25&lt;&gt;"T",1,0),IF(U25&lt;&gt;"T",0,2))</f>
        <v>0</v>
      </c>
      <c r="BA25" s="167">
        <f>IF(X25&lt;&gt;"",IF(W25&lt;&gt;"B",1,0),IF(W25&lt;&gt;"B",0,2))</f>
        <v>0</v>
      </c>
      <c r="BB25" s="282">
        <f>IF(Z25&lt;&gt;"",IF(Y25&lt;&gt;"T",1,0),IF(Y25&lt;&gt;"T",0,2))</f>
        <v>0</v>
      </c>
      <c r="BC25" s="167">
        <f>IF(AB25&lt;&gt;"",IF(AA25&lt;&gt;"B",1,0),IF(AA25&lt;&gt;"B",0,2))</f>
        <v>0</v>
      </c>
      <c r="BD25" s="282">
        <f>IF(AD25&lt;&gt;"",IF(AC25&lt;&gt;"T",1,0),IF(AC25&lt;&gt;"T",0,2))</f>
        <v>0</v>
      </c>
      <c r="BE25" s="167">
        <f>IF(AF25&lt;&gt;"",IF(AE25&lt;&gt;"B",1,0),IF(AE25&lt;&gt;"B",0,2))</f>
        <v>0</v>
      </c>
      <c r="BF25" s="282">
        <f>IF(AH25&lt;&gt;"",IF(AG25&lt;&gt;"T",1,0),IF(AG25&lt;&gt;"T",0,2))</f>
        <v>0</v>
      </c>
      <c r="BG25" s="167">
        <f>IF(AJ25&lt;&gt;"",IF(AI25&lt;&gt;"B",1,0),IF(AI25&lt;&gt;"B",0,2))</f>
        <v>0</v>
      </c>
      <c r="BH25" s="282">
        <f>IF(AL25&lt;&gt;"",IF(AK25&lt;&gt;"T",1,0),IF(AK25&lt;&gt;"T",0,2))</f>
        <v>0</v>
      </c>
      <c r="BI25" s="167">
        <f>IF(AN25&lt;&gt;"",IF(AM25&lt;&gt;"B",1,0),IF(AM25&lt;&gt;"B",0,2))</f>
        <v>0</v>
      </c>
    </row>
    <row r="26" spans="1:61" s="98" customFormat="1" ht="16.5" customHeight="1">
      <c r="A26" s="99"/>
      <c r="B26" s="101"/>
      <c r="C26" s="178"/>
      <c r="D26" s="102">
        <f>IF(AQ26&lt;&gt;"FEL!",AS26,"FEL")</f>
        <v>1</v>
      </c>
      <c r="E26" s="180">
        <f t="shared" si="7"/>
        <v>0</v>
      </c>
      <c r="F26" s="170">
        <f t="shared" si="8"/>
        <v>0</v>
      </c>
      <c r="G26" s="163">
        <f t="shared" si="9"/>
        <v>0</v>
      </c>
      <c r="H26" s="274">
        <f t="shared" si="10"/>
        <v>0</v>
      </c>
      <c r="I26" s="287"/>
      <c r="J26" s="164"/>
      <c r="K26" s="291"/>
      <c r="L26" s="167"/>
      <c r="M26" s="287"/>
      <c r="N26" s="164"/>
      <c r="O26" s="291"/>
      <c r="P26" s="167"/>
      <c r="Q26" s="287"/>
      <c r="R26" s="164"/>
      <c r="S26" s="291"/>
      <c r="T26" s="167"/>
      <c r="U26" s="287"/>
      <c r="V26" s="164"/>
      <c r="W26" s="291"/>
      <c r="X26" s="167"/>
      <c r="Y26" s="287"/>
      <c r="Z26" s="164"/>
      <c r="AA26" s="291"/>
      <c r="AB26" s="167"/>
      <c r="AC26" s="287"/>
      <c r="AD26" s="164"/>
      <c r="AE26" s="291"/>
      <c r="AF26" s="167"/>
      <c r="AG26" s="287"/>
      <c r="AH26" s="164"/>
      <c r="AI26" s="291"/>
      <c r="AJ26" s="167"/>
      <c r="AK26" s="287"/>
      <c r="AL26" s="164"/>
      <c r="AM26" s="291"/>
      <c r="AN26" s="167"/>
      <c r="AP26" s="121"/>
      <c r="AQ26" s="303" t="str">
        <f t="shared" si="6"/>
        <v/>
      </c>
      <c r="AR26" s="299">
        <f>100100100100+(E26*POWER(10,11))-(F26*POWER(10,9))+(G26*POWER(10,8))-(H26*POWER(10,6))</f>
        <v>100100100100</v>
      </c>
      <c r="AS26" s="304">
        <f t="shared" si="1"/>
        <v>1</v>
      </c>
      <c r="AT26" s="297">
        <f>IF(J26&lt;&gt;"",IF(I26&lt;&gt;"T",1,0),IF(I26&lt;&gt;"T",0,2))</f>
        <v>0</v>
      </c>
      <c r="AU26" s="167">
        <f>IF(L26&lt;&gt;"",IF(K26&lt;&gt;"B",1,0),IF(K26&lt;&gt;"B",0,2))</f>
        <v>0</v>
      </c>
      <c r="AV26" s="282">
        <f>IF(N26&lt;&gt;"",IF(M26&lt;&gt;"T",1,0),IF(M26&lt;&gt;"T",0,2))</f>
        <v>0</v>
      </c>
      <c r="AW26" s="167">
        <f>IF(P26&lt;&gt;"",IF(O26&lt;&gt;"B",1,0),IF(O26&lt;&gt;"B",0,2))</f>
        <v>0</v>
      </c>
      <c r="AX26" s="282">
        <f>IF(R26&lt;&gt;"",IF(Q26&lt;&gt;"T",1,0),IF(Q26&lt;&gt;"T",0,2))</f>
        <v>0</v>
      </c>
      <c r="AY26" s="167">
        <f>IF(T26&lt;&gt;"",IF(S26&lt;&gt;"B",1,0),IF(S26&lt;&gt;"B",0,2))</f>
        <v>0</v>
      </c>
      <c r="AZ26" s="282">
        <f>IF(V26&lt;&gt;"",IF(U26&lt;&gt;"T",1,0),IF(U26&lt;&gt;"T",0,2))</f>
        <v>0</v>
      </c>
      <c r="BA26" s="167">
        <f>IF(X26&lt;&gt;"",IF(W26&lt;&gt;"B",1,0),IF(W26&lt;&gt;"B",0,2))</f>
        <v>0</v>
      </c>
      <c r="BB26" s="282">
        <f>IF(Z26&lt;&gt;"",IF(Y26&lt;&gt;"T",1,0),IF(Y26&lt;&gt;"T",0,2))</f>
        <v>0</v>
      </c>
      <c r="BC26" s="167">
        <f>IF(AB26&lt;&gt;"",IF(AA26&lt;&gt;"B",1,0),IF(AA26&lt;&gt;"B",0,2))</f>
        <v>0</v>
      </c>
      <c r="BD26" s="282">
        <f>IF(AD26&lt;&gt;"",IF(AC26&lt;&gt;"T",1,0),IF(AC26&lt;&gt;"T",0,2))</f>
        <v>0</v>
      </c>
      <c r="BE26" s="167">
        <f>IF(AF26&lt;&gt;"",IF(AE26&lt;&gt;"B",1,0),IF(AE26&lt;&gt;"B",0,2))</f>
        <v>0</v>
      </c>
      <c r="BF26" s="282">
        <f>IF(AH26&lt;&gt;"",IF(AG26&lt;&gt;"T",1,0),IF(AG26&lt;&gt;"T",0,2))</f>
        <v>0</v>
      </c>
      <c r="BG26" s="167">
        <f>IF(AJ26&lt;&gt;"",IF(AI26&lt;&gt;"B",1,0),IF(AI26&lt;&gt;"B",0,2))</f>
        <v>0</v>
      </c>
      <c r="BH26" s="282">
        <f>IF(AL26&lt;&gt;"",IF(AK26&lt;&gt;"T",1,0),IF(AK26&lt;&gt;"T",0,2))</f>
        <v>0</v>
      </c>
      <c r="BI26" s="167">
        <f>IF(AN26&lt;&gt;"",IF(AM26&lt;&gt;"B",1,0),IF(AM26&lt;&gt;"B",0,2))</f>
        <v>0</v>
      </c>
    </row>
    <row r="27" spans="1:61" s="98" customFormat="1" ht="16.5" customHeight="1">
      <c r="A27" s="99"/>
      <c r="B27" s="101"/>
      <c r="C27" s="178"/>
      <c r="D27" s="102">
        <f>IF(AQ27&lt;&gt;"FEL!",AS27,"FEL")</f>
        <v>1</v>
      </c>
      <c r="E27" s="180">
        <f t="shared" si="7"/>
        <v>0</v>
      </c>
      <c r="F27" s="170">
        <f t="shared" si="8"/>
        <v>0</v>
      </c>
      <c r="G27" s="163">
        <f t="shared" si="9"/>
        <v>0</v>
      </c>
      <c r="H27" s="274">
        <f t="shared" si="10"/>
        <v>0</v>
      </c>
      <c r="I27" s="287"/>
      <c r="J27" s="164"/>
      <c r="K27" s="291"/>
      <c r="L27" s="167"/>
      <c r="M27" s="287"/>
      <c r="N27" s="164"/>
      <c r="O27" s="291"/>
      <c r="P27" s="167"/>
      <c r="Q27" s="287"/>
      <c r="R27" s="164"/>
      <c r="S27" s="291"/>
      <c r="T27" s="167"/>
      <c r="U27" s="287"/>
      <c r="V27" s="164"/>
      <c r="W27" s="291"/>
      <c r="X27" s="167"/>
      <c r="Y27" s="287"/>
      <c r="Z27" s="164"/>
      <c r="AA27" s="291"/>
      <c r="AB27" s="167"/>
      <c r="AC27" s="287"/>
      <c r="AD27" s="164"/>
      <c r="AE27" s="291"/>
      <c r="AF27" s="167"/>
      <c r="AG27" s="287"/>
      <c r="AH27" s="164"/>
      <c r="AI27" s="291"/>
      <c r="AJ27" s="167"/>
      <c r="AK27" s="287"/>
      <c r="AL27" s="164"/>
      <c r="AM27" s="291"/>
      <c r="AN27" s="167"/>
      <c r="AP27" s="121"/>
      <c r="AQ27" s="303" t="str">
        <f t="shared" si="6"/>
        <v/>
      </c>
      <c r="AR27" s="299">
        <f>100100100100+(E27*POWER(10,11))-(F27*POWER(10,9))+(G27*POWER(10,8))-(H27*POWER(10,6))</f>
        <v>100100100100</v>
      </c>
      <c r="AS27" s="304">
        <f t="shared" si="1"/>
        <v>1</v>
      </c>
      <c r="AT27" s="297">
        <f>IF(J27&lt;&gt;"",IF(I27&lt;&gt;"T",1,0),IF(I27&lt;&gt;"T",0,2))</f>
        <v>0</v>
      </c>
      <c r="AU27" s="167">
        <f>IF(L27&lt;&gt;"",IF(K27&lt;&gt;"B",1,0),IF(K27&lt;&gt;"B",0,2))</f>
        <v>0</v>
      </c>
      <c r="AV27" s="282">
        <f>IF(N27&lt;&gt;"",IF(M27&lt;&gt;"T",1,0),IF(M27&lt;&gt;"T",0,2))</f>
        <v>0</v>
      </c>
      <c r="AW27" s="167">
        <f>IF(P27&lt;&gt;"",IF(O27&lt;&gt;"B",1,0),IF(O27&lt;&gt;"B",0,2))</f>
        <v>0</v>
      </c>
      <c r="AX27" s="282">
        <f>IF(R27&lt;&gt;"",IF(Q27&lt;&gt;"T",1,0),IF(Q27&lt;&gt;"T",0,2))</f>
        <v>0</v>
      </c>
      <c r="AY27" s="167">
        <f>IF(T27&lt;&gt;"",IF(S27&lt;&gt;"B",1,0),IF(S27&lt;&gt;"B",0,2))</f>
        <v>0</v>
      </c>
      <c r="AZ27" s="282">
        <f>IF(V27&lt;&gt;"",IF(U27&lt;&gt;"T",1,0),IF(U27&lt;&gt;"T",0,2))</f>
        <v>0</v>
      </c>
      <c r="BA27" s="167">
        <f>IF(X27&lt;&gt;"",IF(W27&lt;&gt;"B",1,0),IF(W27&lt;&gt;"B",0,2))</f>
        <v>0</v>
      </c>
      <c r="BB27" s="282">
        <f>IF(Z27&lt;&gt;"",IF(Y27&lt;&gt;"T",1,0),IF(Y27&lt;&gt;"T",0,2))</f>
        <v>0</v>
      </c>
      <c r="BC27" s="167">
        <f>IF(AB27&lt;&gt;"",IF(AA27&lt;&gt;"B",1,0),IF(AA27&lt;&gt;"B",0,2))</f>
        <v>0</v>
      </c>
      <c r="BD27" s="282">
        <f>IF(AD27&lt;&gt;"",IF(AC27&lt;&gt;"T",1,0),IF(AC27&lt;&gt;"T",0,2))</f>
        <v>0</v>
      </c>
      <c r="BE27" s="167">
        <f>IF(AF27&lt;&gt;"",IF(AE27&lt;&gt;"B",1,0),IF(AE27&lt;&gt;"B",0,2))</f>
        <v>0</v>
      </c>
      <c r="BF27" s="282">
        <f>IF(AH27&lt;&gt;"",IF(AG27&lt;&gt;"T",1,0),IF(AG27&lt;&gt;"T",0,2))</f>
        <v>0</v>
      </c>
      <c r="BG27" s="167">
        <f>IF(AJ27&lt;&gt;"",IF(AI27&lt;&gt;"B",1,0),IF(AI27&lt;&gt;"B",0,2))</f>
        <v>0</v>
      </c>
      <c r="BH27" s="282">
        <f>IF(AL27&lt;&gt;"",IF(AK27&lt;&gt;"T",1,0),IF(AK27&lt;&gt;"T",0,2))</f>
        <v>0</v>
      </c>
      <c r="BI27" s="167">
        <f>IF(AN27&lt;&gt;"",IF(AM27&lt;&gt;"B",1,0),IF(AM27&lt;&gt;"B",0,2))</f>
        <v>0</v>
      </c>
    </row>
    <row r="28" spans="1:61" s="98" customFormat="1" ht="16.5" customHeight="1">
      <c r="A28" s="99"/>
      <c r="B28" s="101"/>
      <c r="C28" s="178"/>
      <c r="D28" s="102">
        <f>IF(AQ28&lt;&gt;"FEL!",AS28,"FEL")</f>
        <v>1</v>
      </c>
      <c r="E28" s="180">
        <f t="shared" si="7"/>
        <v>0</v>
      </c>
      <c r="F28" s="170">
        <f t="shared" si="8"/>
        <v>0</v>
      </c>
      <c r="G28" s="163">
        <f t="shared" si="9"/>
        <v>0</v>
      </c>
      <c r="H28" s="274">
        <f t="shared" si="10"/>
        <v>0</v>
      </c>
      <c r="I28" s="287"/>
      <c r="J28" s="164"/>
      <c r="K28" s="291"/>
      <c r="L28" s="167"/>
      <c r="M28" s="287"/>
      <c r="N28" s="164"/>
      <c r="O28" s="291"/>
      <c r="P28" s="167"/>
      <c r="Q28" s="287"/>
      <c r="R28" s="164"/>
      <c r="S28" s="291"/>
      <c r="T28" s="167"/>
      <c r="U28" s="287"/>
      <c r="V28" s="164"/>
      <c r="W28" s="291"/>
      <c r="X28" s="167"/>
      <c r="Y28" s="287"/>
      <c r="Z28" s="164"/>
      <c r="AA28" s="291"/>
      <c r="AB28" s="167"/>
      <c r="AC28" s="287"/>
      <c r="AD28" s="164"/>
      <c r="AE28" s="291"/>
      <c r="AF28" s="167"/>
      <c r="AG28" s="287"/>
      <c r="AH28" s="164"/>
      <c r="AI28" s="291"/>
      <c r="AJ28" s="167"/>
      <c r="AK28" s="287"/>
      <c r="AL28" s="164"/>
      <c r="AM28" s="291"/>
      <c r="AN28" s="167"/>
      <c r="AP28" s="121"/>
      <c r="AQ28" s="303" t="str">
        <f t="shared" si="6"/>
        <v/>
      </c>
      <c r="AR28" s="299">
        <f>100100100100+(E28*POWER(10,11))-(F28*POWER(10,9))+(G28*POWER(10,8))-(H28*POWER(10,6))</f>
        <v>100100100100</v>
      </c>
      <c r="AS28" s="304">
        <f t="shared" si="1"/>
        <v>1</v>
      </c>
      <c r="AT28" s="297">
        <f>IF(J28&lt;&gt;"",IF(I28&lt;&gt;"T",1,0),IF(I28&lt;&gt;"T",0,2))</f>
        <v>0</v>
      </c>
      <c r="AU28" s="167">
        <f>IF(L28&lt;&gt;"",IF(K28&lt;&gt;"B",1,0),IF(K28&lt;&gt;"B",0,2))</f>
        <v>0</v>
      </c>
      <c r="AV28" s="282">
        <f>IF(N28&lt;&gt;"",IF(M28&lt;&gt;"T",1,0),IF(M28&lt;&gt;"T",0,2))</f>
        <v>0</v>
      </c>
      <c r="AW28" s="167">
        <f>IF(P28&lt;&gt;"",IF(O28&lt;&gt;"B",1,0),IF(O28&lt;&gt;"B",0,2))</f>
        <v>0</v>
      </c>
      <c r="AX28" s="282">
        <f>IF(R28&lt;&gt;"",IF(Q28&lt;&gt;"T",1,0),IF(Q28&lt;&gt;"T",0,2))</f>
        <v>0</v>
      </c>
      <c r="AY28" s="167">
        <f>IF(T28&lt;&gt;"",IF(S28&lt;&gt;"B",1,0),IF(S28&lt;&gt;"B",0,2))</f>
        <v>0</v>
      </c>
      <c r="AZ28" s="282">
        <f>IF(V28&lt;&gt;"",IF(U28&lt;&gt;"T",1,0),IF(U28&lt;&gt;"T",0,2))</f>
        <v>0</v>
      </c>
      <c r="BA28" s="167">
        <f>IF(X28&lt;&gt;"",IF(W28&lt;&gt;"B",1,0),IF(W28&lt;&gt;"B",0,2))</f>
        <v>0</v>
      </c>
      <c r="BB28" s="282">
        <f>IF(Z28&lt;&gt;"",IF(Y28&lt;&gt;"T",1,0),IF(Y28&lt;&gt;"T",0,2))</f>
        <v>0</v>
      </c>
      <c r="BC28" s="167">
        <f>IF(AB28&lt;&gt;"",IF(AA28&lt;&gt;"B",1,0),IF(AA28&lt;&gt;"B",0,2))</f>
        <v>0</v>
      </c>
      <c r="BD28" s="282">
        <f>IF(AD28&lt;&gt;"",IF(AC28&lt;&gt;"T",1,0),IF(AC28&lt;&gt;"T",0,2))</f>
        <v>0</v>
      </c>
      <c r="BE28" s="167">
        <f>IF(AF28&lt;&gt;"",IF(AE28&lt;&gt;"B",1,0),IF(AE28&lt;&gt;"B",0,2))</f>
        <v>0</v>
      </c>
      <c r="BF28" s="282">
        <f>IF(AH28&lt;&gt;"",IF(AG28&lt;&gt;"T",1,0),IF(AG28&lt;&gt;"T",0,2))</f>
        <v>0</v>
      </c>
      <c r="BG28" s="167">
        <f>IF(AJ28&lt;&gt;"",IF(AI28&lt;&gt;"B",1,0),IF(AI28&lt;&gt;"B",0,2))</f>
        <v>0</v>
      </c>
      <c r="BH28" s="282">
        <f>IF(AL28&lt;&gt;"",IF(AK28&lt;&gt;"T",1,0),IF(AK28&lt;&gt;"T",0,2))</f>
        <v>0</v>
      </c>
      <c r="BI28" s="167">
        <f>IF(AN28&lt;&gt;"",IF(AM28&lt;&gt;"B",1,0),IF(AM28&lt;&gt;"B",0,2))</f>
        <v>0</v>
      </c>
    </row>
    <row r="29" spans="1:61" s="98" customFormat="1" ht="16.5" customHeight="1">
      <c r="A29" s="99"/>
      <c r="B29" s="101"/>
      <c r="C29" s="178"/>
      <c r="D29" s="102">
        <f>IF(AQ29&lt;&gt;"FEL!",AS29,"FEL")</f>
        <v>1</v>
      </c>
      <c r="E29" s="180">
        <f t="shared" si="7"/>
        <v>0</v>
      </c>
      <c r="F29" s="170">
        <f t="shared" si="8"/>
        <v>0</v>
      </c>
      <c r="G29" s="163">
        <f t="shared" si="9"/>
        <v>0</v>
      </c>
      <c r="H29" s="274">
        <f t="shared" si="10"/>
        <v>0</v>
      </c>
      <c r="I29" s="287"/>
      <c r="J29" s="164"/>
      <c r="K29" s="291"/>
      <c r="L29" s="167"/>
      <c r="M29" s="287"/>
      <c r="N29" s="164"/>
      <c r="O29" s="291"/>
      <c r="P29" s="167"/>
      <c r="Q29" s="287"/>
      <c r="R29" s="164"/>
      <c r="S29" s="291"/>
      <c r="T29" s="167"/>
      <c r="U29" s="287"/>
      <c r="V29" s="164"/>
      <c r="W29" s="291"/>
      <c r="X29" s="167"/>
      <c r="Y29" s="287"/>
      <c r="Z29" s="164"/>
      <c r="AA29" s="291"/>
      <c r="AB29" s="167"/>
      <c r="AC29" s="287"/>
      <c r="AD29" s="164"/>
      <c r="AE29" s="291"/>
      <c r="AF29" s="167"/>
      <c r="AG29" s="287"/>
      <c r="AH29" s="164"/>
      <c r="AI29" s="291"/>
      <c r="AJ29" s="167"/>
      <c r="AK29" s="287"/>
      <c r="AL29" s="164"/>
      <c r="AM29" s="291"/>
      <c r="AN29" s="167"/>
      <c r="AP29" s="121"/>
      <c r="AQ29" s="303" t="str">
        <f t="shared" si="6"/>
        <v/>
      </c>
      <c r="AR29" s="299">
        <f>100100100100+(E29*POWER(10,11))-(F29*POWER(10,9))+(G29*POWER(10,8))-(H29*POWER(10,6))</f>
        <v>100100100100</v>
      </c>
      <c r="AS29" s="304">
        <f t="shared" si="1"/>
        <v>1</v>
      </c>
      <c r="AT29" s="297">
        <f>IF(J29&lt;&gt;"",IF(I29&lt;&gt;"T",1,0),IF(I29&lt;&gt;"T",0,2))</f>
        <v>0</v>
      </c>
      <c r="AU29" s="167">
        <f>IF(L29&lt;&gt;"",IF(K29&lt;&gt;"B",1,0),IF(K29&lt;&gt;"B",0,2))</f>
        <v>0</v>
      </c>
      <c r="AV29" s="282">
        <f>IF(N29&lt;&gt;"",IF(M29&lt;&gt;"T",1,0),IF(M29&lt;&gt;"T",0,2))</f>
        <v>0</v>
      </c>
      <c r="AW29" s="167">
        <f>IF(P29&lt;&gt;"",IF(O29&lt;&gt;"B",1,0),IF(O29&lt;&gt;"B",0,2))</f>
        <v>0</v>
      </c>
      <c r="AX29" s="282">
        <f>IF(R29&lt;&gt;"",IF(Q29&lt;&gt;"T",1,0),IF(Q29&lt;&gt;"T",0,2))</f>
        <v>0</v>
      </c>
      <c r="AY29" s="167">
        <f>IF(T29&lt;&gt;"",IF(S29&lt;&gt;"B",1,0),IF(S29&lt;&gt;"B",0,2))</f>
        <v>0</v>
      </c>
      <c r="AZ29" s="282">
        <f>IF(V29&lt;&gt;"",IF(U29&lt;&gt;"T",1,0),IF(U29&lt;&gt;"T",0,2))</f>
        <v>0</v>
      </c>
      <c r="BA29" s="167">
        <f>IF(X29&lt;&gt;"",IF(W29&lt;&gt;"B",1,0),IF(W29&lt;&gt;"B",0,2))</f>
        <v>0</v>
      </c>
      <c r="BB29" s="282">
        <f>IF(Z29&lt;&gt;"",IF(Y29&lt;&gt;"T",1,0),IF(Y29&lt;&gt;"T",0,2))</f>
        <v>0</v>
      </c>
      <c r="BC29" s="167">
        <f>IF(AB29&lt;&gt;"",IF(AA29&lt;&gt;"B",1,0),IF(AA29&lt;&gt;"B",0,2))</f>
        <v>0</v>
      </c>
      <c r="BD29" s="282">
        <f>IF(AD29&lt;&gt;"",IF(AC29&lt;&gt;"T",1,0),IF(AC29&lt;&gt;"T",0,2))</f>
        <v>0</v>
      </c>
      <c r="BE29" s="167">
        <f>IF(AF29&lt;&gt;"",IF(AE29&lt;&gt;"B",1,0),IF(AE29&lt;&gt;"B",0,2))</f>
        <v>0</v>
      </c>
      <c r="BF29" s="282">
        <f>IF(AH29&lt;&gt;"",IF(AG29&lt;&gt;"T",1,0),IF(AG29&lt;&gt;"T",0,2))</f>
        <v>0</v>
      </c>
      <c r="BG29" s="167">
        <f>IF(AJ29&lt;&gt;"",IF(AI29&lt;&gt;"B",1,0),IF(AI29&lt;&gt;"B",0,2))</f>
        <v>0</v>
      </c>
      <c r="BH29" s="282">
        <f>IF(AL29&lt;&gt;"",IF(AK29&lt;&gt;"T",1,0),IF(AK29&lt;&gt;"T",0,2))</f>
        <v>0</v>
      </c>
      <c r="BI29" s="167">
        <f>IF(AN29&lt;&gt;"",IF(AM29&lt;&gt;"B",1,0),IF(AM29&lt;&gt;"B",0,2))</f>
        <v>0</v>
      </c>
    </row>
    <row r="30" spans="1:61" s="98" customFormat="1" ht="16.5" customHeight="1">
      <c r="A30" s="99"/>
      <c r="B30" s="101"/>
      <c r="C30" s="178"/>
      <c r="D30" s="102">
        <f>IF(AQ30&lt;&gt;"FEL!",AS30,"FEL")</f>
        <v>1</v>
      </c>
      <c r="E30" s="180">
        <f t="shared" si="7"/>
        <v>0</v>
      </c>
      <c r="F30" s="170">
        <f t="shared" si="8"/>
        <v>0</v>
      </c>
      <c r="G30" s="163">
        <f t="shared" si="9"/>
        <v>0</v>
      </c>
      <c r="H30" s="274">
        <f t="shared" si="10"/>
        <v>0</v>
      </c>
      <c r="I30" s="287"/>
      <c r="J30" s="164"/>
      <c r="K30" s="291"/>
      <c r="L30" s="167"/>
      <c r="M30" s="287"/>
      <c r="N30" s="164"/>
      <c r="O30" s="291"/>
      <c r="P30" s="167"/>
      <c r="Q30" s="287"/>
      <c r="R30" s="164"/>
      <c r="S30" s="291"/>
      <c r="T30" s="167"/>
      <c r="U30" s="287"/>
      <c r="V30" s="164"/>
      <c r="W30" s="291"/>
      <c r="X30" s="167"/>
      <c r="Y30" s="287"/>
      <c r="Z30" s="164"/>
      <c r="AA30" s="291"/>
      <c r="AB30" s="167"/>
      <c r="AC30" s="287"/>
      <c r="AD30" s="164"/>
      <c r="AE30" s="291"/>
      <c r="AF30" s="167"/>
      <c r="AG30" s="287"/>
      <c r="AH30" s="164"/>
      <c r="AI30" s="291"/>
      <c r="AJ30" s="167"/>
      <c r="AK30" s="287"/>
      <c r="AL30" s="164"/>
      <c r="AM30" s="291"/>
      <c r="AN30" s="167"/>
      <c r="AP30" s="121"/>
      <c r="AQ30" s="303" t="str">
        <f t="shared" si="6"/>
        <v/>
      </c>
      <c r="AR30" s="299">
        <f>100100100100+(E30*POWER(10,11))-(F30*POWER(10,9))+(G30*POWER(10,8))-(H30*POWER(10,6))</f>
        <v>100100100100</v>
      </c>
      <c r="AS30" s="304">
        <f t="shared" si="1"/>
        <v>1</v>
      </c>
      <c r="AT30" s="297">
        <f>IF(J30&lt;&gt;"",IF(I30&lt;&gt;"T",1,0),IF(I30&lt;&gt;"T",0,2))</f>
        <v>0</v>
      </c>
      <c r="AU30" s="167">
        <f>IF(L30&lt;&gt;"",IF(K30&lt;&gt;"B",1,0),IF(K30&lt;&gt;"B",0,2))</f>
        <v>0</v>
      </c>
      <c r="AV30" s="282">
        <f>IF(N30&lt;&gt;"",IF(M30&lt;&gt;"T",1,0),IF(M30&lt;&gt;"T",0,2))</f>
        <v>0</v>
      </c>
      <c r="AW30" s="167">
        <f>IF(P30&lt;&gt;"",IF(O30&lt;&gt;"B",1,0),IF(O30&lt;&gt;"B",0,2))</f>
        <v>0</v>
      </c>
      <c r="AX30" s="282">
        <f>IF(R30&lt;&gt;"",IF(Q30&lt;&gt;"T",1,0),IF(Q30&lt;&gt;"T",0,2))</f>
        <v>0</v>
      </c>
      <c r="AY30" s="167">
        <f>IF(T30&lt;&gt;"",IF(S30&lt;&gt;"B",1,0),IF(S30&lt;&gt;"B",0,2))</f>
        <v>0</v>
      </c>
      <c r="AZ30" s="282">
        <f>IF(V30&lt;&gt;"",IF(U30&lt;&gt;"T",1,0),IF(U30&lt;&gt;"T",0,2))</f>
        <v>0</v>
      </c>
      <c r="BA30" s="167">
        <f>IF(X30&lt;&gt;"",IF(W30&lt;&gt;"B",1,0),IF(W30&lt;&gt;"B",0,2))</f>
        <v>0</v>
      </c>
      <c r="BB30" s="282">
        <f>IF(Z30&lt;&gt;"",IF(Y30&lt;&gt;"T",1,0),IF(Y30&lt;&gt;"T",0,2))</f>
        <v>0</v>
      </c>
      <c r="BC30" s="167">
        <f>IF(AB30&lt;&gt;"",IF(AA30&lt;&gt;"B",1,0),IF(AA30&lt;&gt;"B",0,2))</f>
        <v>0</v>
      </c>
      <c r="BD30" s="282">
        <f>IF(AD30&lt;&gt;"",IF(AC30&lt;&gt;"T",1,0),IF(AC30&lt;&gt;"T",0,2))</f>
        <v>0</v>
      </c>
      <c r="BE30" s="167">
        <f>IF(AF30&lt;&gt;"",IF(AE30&lt;&gt;"B",1,0),IF(AE30&lt;&gt;"B",0,2))</f>
        <v>0</v>
      </c>
      <c r="BF30" s="282">
        <f>IF(AH30&lt;&gt;"",IF(AG30&lt;&gt;"T",1,0),IF(AG30&lt;&gt;"T",0,2))</f>
        <v>0</v>
      </c>
      <c r="BG30" s="167">
        <f>IF(AJ30&lt;&gt;"",IF(AI30&lt;&gt;"B",1,0),IF(AI30&lt;&gt;"B",0,2))</f>
        <v>0</v>
      </c>
      <c r="BH30" s="282">
        <f>IF(AL30&lt;&gt;"",IF(AK30&lt;&gt;"T",1,0),IF(AK30&lt;&gt;"T",0,2))</f>
        <v>0</v>
      </c>
      <c r="BI30" s="167">
        <f>IF(AN30&lt;&gt;"",IF(AM30&lt;&gt;"B",1,0),IF(AM30&lt;&gt;"B",0,2))</f>
        <v>0</v>
      </c>
    </row>
    <row r="31" spans="1:61" s="98" customFormat="1" ht="16.5" customHeight="1">
      <c r="A31" s="99"/>
      <c r="B31" s="101"/>
      <c r="C31" s="178"/>
      <c r="D31" s="102">
        <f>IF(AQ31&lt;&gt;"FEL!",AS31,"FEL")</f>
        <v>1</v>
      </c>
      <c r="E31" s="180">
        <f t="shared" si="7"/>
        <v>0</v>
      </c>
      <c r="F31" s="170">
        <f t="shared" si="8"/>
        <v>0</v>
      </c>
      <c r="G31" s="163">
        <f t="shared" si="9"/>
        <v>0</v>
      </c>
      <c r="H31" s="274">
        <f t="shared" si="10"/>
        <v>0</v>
      </c>
      <c r="I31" s="287"/>
      <c r="J31" s="164"/>
      <c r="K31" s="291"/>
      <c r="L31" s="167"/>
      <c r="M31" s="287"/>
      <c r="N31" s="164"/>
      <c r="O31" s="291"/>
      <c r="P31" s="167"/>
      <c r="Q31" s="287"/>
      <c r="R31" s="164"/>
      <c r="S31" s="291"/>
      <c r="T31" s="167"/>
      <c r="U31" s="287"/>
      <c r="V31" s="164"/>
      <c r="W31" s="291"/>
      <c r="X31" s="167"/>
      <c r="Y31" s="287"/>
      <c r="Z31" s="164"/>
      <c r="AA31" s="291"/>
      <c r="AB31" s="167"/>
      <c r="AC31" s="287"/>
      <c r="AD31" s="164"/>
      <c r="AE31" s="291"/>
      <c r="AF31" s="167"/>
      <c r="AG31" s="287"/>
      <c r="AH31" s="164"/>
      <c r="AI31" s="291"/>
      <c r="AJ31" s="167"/>
      <c r="AK31" s="287"/>
      <c r="AL31" s="164"/>
      <c r="AM31" s="291"/>
      <c r="AN31" s="167"/>
      <c r="AP31" s="121"/>
      <c r="AQ31" s="303" t="str">
        <f t="shared" si="6"/>
        <v/>
      </c>
      <c r="AR31" s="299">
        <f>100100100100+(E31*POWER(10,11))-(F31*POWER(10,9))+(G31*POWER(10,8))-(H31*POWER(10,6))</f>
        <v>100100100100</v>
      </c>
      <c r="AS31" s="304">
        <f t="shared" si="1"/>
        <v>1</v>
      </c>
      <c r="AT31" s="297">
        <f>IF(J31&lt;&gt;"",IF(I31&lt;&gt;"T",1,0),IF(I31&lt;&gt;"T",0,2))</f>
        <v>0</v>
      </c>
      <c r="AU31" s="167">
        <f>IF(L31&lt;&gt;"",IF(K31&lt;&gt;"B",1,0),IF(K31&lt;&gt;"B",0,2))</f>
        <v>0</v>
      </c>
      <c r="AV31" s="282">
        <f>IF(N31&lt;&gt;"",IF(M31&lt;&gt;"T",1,0),IF(M31&lt;&gt;"T",0,2))</f>
        <v>0</v>
      </c>
      <c r="AW31" s="167">
        <f>IF(P31&lt;&gt;"",IF(O31&lt;&gt;"B",1,0),IF(O31&lt;&gt;"B",0,2))</f>
        <v>0</v>
      </c>
      <c r="AX31" s="282">
        <f>IF(R31&lt;&gt;"",IF(Q31&lt;&gt;"T",1,0),IF(Q31&lt;&gt;"T",0,2))</f>
        <v>0</v>
      </c>
      <c r="AY31" s="167">
        <f>IF(T31&lt;&gt;"",IF(S31&lt;&gt;"B",1,0),IF(S31&lt;&gt;"B",0,2))</f>
        <v>0</v>
      </c>
      <c r="AZ31" s="282">
        <f>IF(V31&lt;&gt;"",IF(U31&lt;&gt;"T",1,0),IF(U31&lt;&gt;"T",0,2))</f>
        <v>0</v>
      </c>
      <c r="BA31" s="167">
        <f>IF(X31&lt;&gt;"",IF(W31&lt;&gt;"B",1,0),IF(W31&lt;&gt;"B",0,2))</f>
        <v>0</v>
      </c>
      <c r="BB31" s="282">
        <f>IF(Z31&lt;&gt;"",IF(Y31&lt;&gt;"T",1,0),IF(Y31&lt;&gt;"T",0,2))</f>
        <v>0</v>
      </c>
      <c r="BC31" s="167">
        <f>IF(AB31&lt;&gt;"",IF(AA31&lt;&gt;"B",1,0),IF(AA31&lt;&gt;"B",0,2))</f>
        <v>0</v>
      </c>
      <c r="BD31" s="282">
        <f>IF(AD31&lt;&gt;"",IF(AC31&lt;&gt;"T",1,0),IF(AC31&lt;&gt;"T",0,2))</f>
        <v>0</v>
      </c>
      <c r="BE31" s="167">
        <f>IF(AF31&lt;&gt;"",IF(AE31&lt;&gt;"B",1,0),IF(AE31&lt;&gt;"B",0,2))</f>
        <v>0</v>
      </c>
      <c r="BF31" s="282">
        <f>IF(AH31&lt;&gt;"",IF(AG31&lt;&gt;"T",1,0),IF(AG31&lt;&gt;"T",0,2))</f>
        <v>0</v>
      </c>
      <c r="BG31" s="167">
        <f>IF(AJ31&lt;&gt;"",IF(AI31&lt;&gt;"B",1,0),IF(AI31&lt;&gt;"B",0,2))</f>
        <v>0</v>
      </c>
      <c r="BH31" s="282">
        <f>IF(AL31&lt;&gt;"",IF(AK31&lt;&gt;"T",1,0),IF(AK31&lt;&gt;"T",0,2))</f>
        <v>0</v>
      </c>
      <c r="BI31" s="167">
        <f>IF(AN31&lt;&gt;"",IF(AM31&lt;&gt;"B",1,0),IF(AM31&lt;&gt;"B",0,2))</f>
        <v>0</v>
      </c>
    </row>
    <row r="32" spans="1:61" s="98" customFormat="1" ht="16.5" customHeight="1">
      <c r="A32" s="99"/>
      <c r="B32" s="101"/>
      <c r="C32" s="178"/>
      <c r="D32" s="102">
        <f>IF(AQ32&lt;&gt;"FEL!",AS32,"FEL")</f>
        <v>1</v>
      </c>
      <c r="E32" s="180">
        <f t="shared" si="7"/>
        <v>0</v>
      </c>
      <c r="F32" s="170">
        <f t="shared" si="8"/>
        <v>0</v>
      </c>
      <c r="G32" s="163">
        <f t="shared" si="9"/>
        <v>0</v>
      </c>
      <c r="H32" s="274">
        <f t="shared" si="10"/>
        <v>0</v>
      </c>
      <c r="I32" s="287"/>
      <c r="J32" s="164"/>
      <c r="K32" s="291"/>
      <c r="L32" s="167"/>
      <c r="M32" s="287"/>
      <c r="N32" s="164"/>
      <c r="O32" s="291"/>
      <c r="P32" s="167"/>
      <c r="Q32" s="287"/>
      <c r="R32" s="164"/>
      <c r="S32" s="291"/>
      <c r="T32" s="167"/>
      <c r="U32" s="287"/>
      <c r="V32" s="164"/>
      <c r="W32" s="291"/>
      <c r="X32" s="167"/>
      <c r="Y32" s="287"/>
      <c r="Z32" s="164"/>
      <c r="AA32" s="291"/>
      <c r="AB32" s="167"/>
      <c r="AC32" s="287"/>
      <c r="AD32" s="164"/>
      <c r="AE32" s="291"/>
      <c r="AF32" s="167"/>
      <c r="AG32" s="287"/>
      <c r="AH32" s="164"/>
      <c r="AI32" s="291"/>
      <c r="AJ32" s="167"/>
      <c r="AK32" s="287"/>
      <c r="AL32" s="164"/>
      <c r="AM32" s="291"/>
      <c r="AN32" s="167"/>
      <c r="AP32" s="121"/>
      <c r="AQ32" s="303" t="str">
        <f t="shared" si="6"/>
        <v/>
      </c>
      <c r="AR32" s="299">
        <f>100100100100+(E32*POWER(10,11))-(F32*POWER(10,9))+(G32*POWER(10,8))-(H32*POWER(10,6))</f>
        <v>100100100100</v>
      </c>
      <c r="AS32" s="304">
        <f t="shared" si="1"/>
        <v>1</v>
      </c>
      <c r="AT32" s="297">
        <f>IF(J32&lt;&gt;"",IF(I32&lt;&gt;"T",1,0),IF(I32&lt;&gt;"T",0,2))</f>
        <v>0</v>
      </c>
      <c r="AU32" s="167">
        <f>IF(L32&lt;&gt;"",IF(K32&lt;&gt;"B",1,0),IF(K32&lt;&gt;"B",0,2))</f>
        <v>0</v>
      </c>
      <c r="AV32" s="282">
        <f>IF(N32&lt;&gt;"",IF(M32&lt;&gt;"T",1,0),IF(M32&lt;&gt;"T",0,2))</f>
        <v>0</v>
      </c>
      <c r="AW32" s="167">
        <f>IF(P32&lt;&gt;"",IF(O32&lt;&gt;"B",1,0),IF(O32&lt;&gt;"B",0,2))</f>
        <v>0</v>
      </c>
      <c r="AX32" s="282">
        <f>IF(R32&lt;&gt;"",IF(Q32&lt;&gt;"T",1,0),IF(Q32&lt;&gt;"T",0,2))</f>
        <v>0</v>
      </c>
      <c r="AY32" s="167">
        <f>IF(T32&lt;&gt;"",IF(S32&lt;&gt;"B",1,0),IF(S32&lt;&gt;"B",0,2))</f>
        <v>0</v>
      </c>
      <c r="AZ32" s="282">
        <f>IF(V32&lt;&gt;"",IF(U32&lt;&gt;"T",1,0),IF(U32&lt;&gt;"T",0,2))</f>
        <v>0</v>
      </c>
      <c r="BA32" s="167">
        <f>IF(X32&lt;&gt;"",IF(W32&lt;&gt;"B",1,0),IF(W32&lt;&gt;"B",0,2))</f>
        <v>0</v>
      </c>
      <c r="BB32" s="282">
        <f>IF(Z32&lt;&gt;"",IF(Y32&lt;&gt;"T",1,0),IF(Y32&lt;&gt;"T",0,2))</f>
        <v>0</v>
      </c>
      <c r="BC32" s="167">
        <f>IF(AB32&lt;&gt;"",IF(AA32&lt;&gt;"B",1,0),IF(AA32&lt;&gt;"B",0,2))</f>
        <v>0</v>
      </c>
      <c r="BD32" s="282">
        <f>IF(AD32&lt;&gt;"",IF(AC32&lt;&gt;"T",1,0),IF(AC32&lt;&gt;"T",0,2))</f>
        <v>0</v>
      </c>
      <c r="BE32" s="167">
        <f>IF(AF32&lt;&gt;"",IF(AE32&lt;&gt;"B",1,0),IF(AE32&lt;&gt;"B",0,2))</f>
        <v>0</v>
      </c>
      <c r="BF32" s="282">
        <f>IF(AH32&lt;&gt;"",IF(AG32&lt;&gt;"T",1,0),IF(AG32&lt;&gt;"T",0,2))</f>
        <v>0</v>
      </c>
      <c r="BG32" s="167">
        <f>IF(AJ32&lt;&gt;"",IF(AI32&lt;&gt;"B",1,0),IF(AI32&lt;&gt;"B",0,2))</f>
        <v>0</v>
      </c>
      <c r="BH32" s="282">
        <f>IF(AL32&lt;&gt;"",IF(AK32&lt;&gt;"T",1,0),IF(AK32&lt;&gt;"T",0,2))</f>
        <v>0</v>
      </c>
      <c r="BI32" s="167">
        <f>IF(AN32&lt;&gt;"",IF(AM32&lt;&gt;"B",1,0),IF(AM32&lt;&gt;"B",0,2))</f>
        <v>0</v>
      </c>
    </row>
    <row r="33" spans="1:61" s="98" customFormat="1" ht="16.5" customHeight="1">
      <c r="A33" s="99"/>
      <c r="B33" s="101"/>
      <c r="C33" s="178"/>
      <c r="D33" s="102">
        <f>IF(AQ33&lt;&gt;"FEL!",AS33,"FEL")</f>
        <v>1</v>
      </c>
      <c r="E33" s="180">
        <f t="shared" si="7"/>
        <v>0</v>
      </c>
      <c r="F33" s="170">
        <f t="shared" si="8"/>
        <v>0</v>
      </c>
      <c r="G33" s="163">
        <f t="shared" si="9"/>
        <v>0</v>
      </c>
      <c r="H33" s="274">
        <f t="shared" si="10"/>
        <v>0</v>
      </c>
      <c r="I33" s="287"/>
      <c r="J33" s="164"/>
      <c r="K33" s="291"/>
      <c r="L33" s="167"/>
      <c r="M33" s="287"/>
      <c r="N33" s="164"/>
      <c r="O33" s="291"/>
      <c r="P33" s="167"/>
      <c r="Q33" s="287"/>
      <c r="R33" s="164"/>
      <c r="S33" s="291"/>
      <c r="T33" s="167"/>
      <c r="U33" s="287"/>
      <c r="V33" s="164"/>
      <c r="W33" s="291"/>
      <c r="X33" s="167"/>
      <c r="Y33" s="287"/>
      <c r="Z33" s="164"/>
      <c r="AA33" s="291"/>
      <c r="AB33" s="167"/>
      <c r="AC33" s="287"/>
      <c r="AD33" s="164"/>
      <c r="AE33" s="291"/>
      <c r="AF33" s="167"/>
      <c r="AG33" s="287"/>
      <c r="AH33" s="164"/>
      <c r="AI33" s="291"/>
      <c r="AJ33" s="167"/>
      <c r="AK33" s="287"/>
      <c r="AL33" s="164"/>
      <c r="AM33" s="291"/>
      <c r="AN33" s="167"/>
      <c r="AP33" s="121"/>
      <c r="AQ33" s="303" t="str">
        <f t="shared" si="6"/>
        <v/>
      </c>
      <c r="AR33" s="299">
        <f>100100100100+(E33*POWER(10,11))-(F33*POWER(10,9))+(G33*POWER(10,8))-(H33*POWER(10,6))</f>
        <v>100100100100</v>
      </c>
      <c r="AS33" s="304">
        <f t="shared" si="1"/>
        <v>1</v>
      </c>
      <c r="AT33" s="297">
        <f>IF(J33&lt;&gt;"",IF(I33&lt;&gt;"T",1,0),IF(I33&lt;&gt;"T",0,2))</f>
        <v>0</v>
      </c>
      <c r="AU33" s="167">
        <f>IF(L33&lt;&gt;"",IF(K33&lt;&gt;"B",1,0),IF(K33&lt;&gt;"B",0,2))</f>
        <v>0</v>
      </c>
      <c r="AV33" s="282">
        <f>IF(N33&lt;&gt;"",IF(M33&lt;&gt;"T",1,0),IF(M33&lt;&gt;"T",0,2))</f>
        <v>0</v>
      </c>
      <c r="AW33" s="167">
        <f>IF(P33&lt;&gt;"",IF(O33&lt;&gt;"B",1,0),IF(O33&lt;&gt;"B",0,2))</f>
        <v>0</v>
      </c>
      <c r="AX33" s="282">
        <f>IF(R33&lt;&gt;"",IF(Q33&lt;&gt;"T",1,0),IF(Q33&lt;&gt;"T",0,2))</f>
        <v>0</v>
      </c>
      <c r="AY33" s="167">
        <f>IF(T33&lt;&gt;"",IF(S33&lt;&gt;"B",1,0),IF(S33&lt;&gt;"B",0,2))</f>
        <v>0</v>
      </c>
      <c r="AZ33" s="282">
        <f>IF(V33&lt;&gt;"",IF(U33&lt;&gt;"T",1,0),IF(U33&lt;&gt;"T",0,2))</f>
        <v>0</v>
      </c>
      <c r="BA33" s="167">
        <f>IF(X33&lt;&gt;"",IF(W33&lt;&gt;"B",1,0),IF(W33&lt;&gt;"B",0,2))</f>
        <v>0</v>
      </c>
      <c r="BB33" s="282">
        <f>IF(Z33&lt;&gt;"",IF(Y33&lt;&gt;"T",1,0),IF(Y33&lt;&gt;"T",0,2))</f>
        <v>0</v>
      </c>
      <c r="BC33" s="167">
        <f>IF(AB33&lt;&gt;"",IF(AA33&lt;&gt;"B",1,0),IF(AA33&lt;&gt;"B",0,2))</f>
        <v>0</v>
      </c>
      <c r="BD33" s="282">
        <f>IF(AD33&lt;&gt;"",IF(AC33&lt;&gt;"T",1,0),IF(AC33&lt;&gt;"T",0,2))</f>
        <v>0</v>
      </c>
      <c r="BE33" s="167">
        <f>IF(AF33&lt;&gt;"",IF(AE33&lt;&gt;"B",1,0),IF(AE33&lt;&gt;"B",0,2))</f>
        <v>0</v>
      </c>
      <c r="BF33" s="282">
        <f>IF(AH33&lt;&gt;"",IF(AG33&lt;&gt;"T",1,0),IF(AG33&lt;&gt;"T",0,2))</f>
        <v>0</v>
      </c>
      <c r="BG33" s="167">
        <f>IF(AJ33&lt;&gt;"",IF(AI33&lt;&gt;"B",1,0),IF(AI33&lt;&gt;"B",0,2))</f>
        <v>0</v>
      </c>
      <c r="BH33" s="282">
        <f>IF(AL33&lt;&gt;"",IF(AK33&lt;&gt;"T",1,0),IF(AK33&lt;&gt;"T",0,2))</f>
        <v>0</v>
      </c>
      <c r="BI33" s="167">
        <f>IF(AN33&lt;&gt;"",IF(AM33&lt;&gt;"B",1,0),IF(AM33&lt;&gt;"B",0,2))</f>
        <v>0</v>
      </c>
    </row>
    <row r="34" spans="1:61" s="98" customFormat="1" ht="16.5" customHeight="1">
      <c r="A34" s="99"/>
      <c r="B34" s="101"/>
      <c r="C34" s="178"/>
      <c r="D34" s="102">
        <f>IF(AQ34&lt;&gt;"FEL!",AS34,"FEL")</f>
        <v>1</v>
      </c>
      <c r="E34" s="180">
        <f t="shared" si="7"/>
        <v>0</v>
      </c>
      <c r="F34" s="170">
        <f t="shared" si="8"/>
        <v>0</v>
      </c>
      <c r="G34" s="163">
        <f t="shared" si="9"/>
        <v>0</v>
      </c>
      <c r="H34" s="274">
        <f t="shared" si="10"/>
        <v>0</v>
      </c>
      <c r="I34" s="287"/>
      <c r="J34" s="164"/>
      <c r="K34" s="291"/>
      <c r="L34" s="167"/>
      <c r="M34" s="287"/>
      <c r="N34" s="164"/>
      <c r="O34" s="291"/>
      <c r="P34" s="167"/>
      <c r="Q34" s="287"/>
      <c r="R34" s="164"/>
      <c r="S34" s="291"/>
      <c r="T34" s="167"/>
      <c r="U34" s="287"/>
      <c r="V34" s="164"/>
      <c r="W34" s="291"/>
      <c r="X34" s="167"/>
      <c r="Y34" s="287"/>
      <c r="Z34" s="164"/>
      <c r="AA34" s="291"/>
      <c r="AB34" s="167"/>
      <c r="AC34" s="287"/>
      <c r="AD34" s="164"/>
      <c r="AE34" s="291"/>
      <c r="AF34" s="167"/>
      <c r="AG34" s="287"/>
      <c r="AH34" s="164"/>
      <c r="AI34" s="291"/>
      <c r="AJ34" s="167"/>
      <c r="AK34" s="287"/>
      <c r="AL34" s="164"/>
      <c r="AM34" s="291"/>
      <c r="AN34" s="167"/>
      <c r="AP34" s="121"/>
      <c r="AQ34" s="303" t="str">
        <f t="shared" si="6"/>
        <v/>
      </c>
      <c r="AR34" s="299">
        <f>100100100100+(E34*POWER(10,11))-(F34*POWER(10,9))+(G34*POWER(10,8))-(H34*POWER(10,6))</f>
        <v>100100100100</v>
      </c>
      <c r="AS34" s="304">
        <f t="shared" si="1"/>
        <v>1</v>
      </c>
      <c r="AT34" s="297">
        <f>IF(J34&lt;&gt;"",IF(I34&lt;&gt;"T",1,0),IF(I34&lt;&gt;"T",0,2))</f>
        <v>0</v>
      </c>
      <c r="AU34" s="167">
        <f>IF(L34&lt;&gt;"",IF(K34&lt;&gt;"B",1,0),IF(K34&lt;&gt;"B",0,2))</f>
        <v>0</v>
      </c>
      <c r="AV34" s="282">
        <f>IF(N34&lt;&gt;"",IF(M34&lt;&gt;"T",1,0),IF(M34&lt;&gt;"T",0,2))</f>
        <v>0</v>
      </c>
      <c r="AW34" s="167">
        <f>IF(P34&lt;&gt;"",IF(O34&lt;&gt;"B",1,0),IF(O34&lt;&gt;"B",0,2))</f>
        <v>0</v>
      </c>
      <c r="AX34" s="282">
        <f>IF(R34&lt;&gt;"",IF(Q34&lt;&gt;"T",1,0),IF(Q34&lt;&gt;"T",0,2))</f>
        <v>0</v>
      </c>
      <c r="AY34" s="167">
        <f>IF(T34&lt;&gt;"",IF(S34&lt;&gt;"B",1,0),IF(S34&lt;&gt;"B",0,2))</f>
        <v>0</v>
      </c>
      <c r="AZ34" s="282">
        <f>IF(V34&lt;&gt;"",IF(U34&lt;&gt;"T",1,0),IF(U34&lt;&gt;"T",0,2))</f>
        <v>0</v>
      </c>
      <c r="BA34" s="167">
        <f>IF(X34&lt;&gt;"",IF(W34&lt;&gt;"B",1,0),IF(W34&lt;&gt;"B",0,2))</f>
        <v>0</v>
      </c>
      <c r="BB34" s="282">
        <f>IF(Z34&lt;&gt;"",IF(Y34&lt;&gt;"T",1,0),IF(Y34&lt;&gt;"T",0,2))</f>
        <v>0</v>
      </c>
      <c r="BC34" s="167">
        <f>IF(AB34&lt;&gt;"",IF(AA34&lt;&gt;"B",1,0),IF(AA34&lt;&gt;"B",0,2))</f>
        <v>0</v>
      </c>
      <c r="BD34" s="282">
        <f>IF(AD34&lt;&gt;"",IF(AC34&lt;&gt;"T",1,0),IF(AC34&lt;&gt;"T",0,2))</f>
        <v>0</v>
      </c>
      <c r="BE34" s="167">
        <f>IF(AF34&lt;&gt;"",IF(AE34&lt;&gt;"B",1,0),IF(AE34&lt;&gt;"B",0,2))</f>
        <v>0</v>
      </c>
      <c r="BF34" s="282">
        <f>IF(AH34&lt;&gt;"",IF(AG34&lt;&gt;"T",1,0),IF(AG34&lt;&gt;"T",0,2))</f>
        <v>0</v>
      </c>
      <c r="BG34" s="167">
        <f>IF(AJ34&lt;&gt;"",IF(AI34&lt;&gt;"B",1,0),IF(AI34&lt;&gt;"B",0,2))</f>
        <v>0</v>
      </c>
      <c r="BH34" s="282">
        <f>IF(AL34&lt;&gt;"",IF(AK34&lt;&gt;"T",1,0),IF(AK34&lt;&gt;"T",0,2))</f>
        <v>0</v>
      </c>
      <c r="BI34" s="167">
        <f>IF(AN34&lt;&gt;"",IF(AM34&lt;&gt;"B",1,0),IF(AM34&lt;&gt;"B",0,2))</f>
        <v>0</v>
      </c>
    </row>
    <row r="35" spans="1:61" s="98" customFormat="1" ht="16.5" customHeight="1">
      <c r="A35" s="99"/>
      <c r="B35" s="101"/>
      <c r="C35" s="178"/>
      <c r="D35" s="102">
        <f>IF(AQ35&lt;&gt;"FEL!",AS35,"FEL")</f>
        <v>1</v>
      </c>
      <c r="E35" s="180">
        <f t="shared" si="7"/>
        <v>0</v>
      </c>
      <c r="F35" s="170">
        <f t="shared" si="8"/>
        <v>0</v>
      </c>
      <c r="G35" s="163">
        <f t="shared" si="9"/>
        <v>0</v>
      </c>
      <c r="H35" s="274">
        <f t="shared" si="10"/>
        <v>0</v>
      </c>
      <c r="I35" s="287"/>
      <c r="J35" s="164"/>
      <c r="K35" s="291"/>
      <c r="L35" s="167"/>
      <c r="M35" s="287"/>
      <c r="N35" s="164"/>
      <c r="O35" s="291"/>
      <c r="P35" s="167"/>
      <c r="Q35" s="287"/>
      <c r="R35" s="164"/>
      <c r="S35" s="291"/>
      <c r="T35" s="167"/>
      <c r="U35" s="287"/>
      <c r="V35" s="164"/>
      <c r="W35" s="291"/>
      <c r="X35" s="167"/>
      <c r="Y35" s="287"/>
      <c r="Z35" s="164"/>
      <c r="AA35" s="291"/>
      <c r="AB35" s="167"/>
      <c r="AC35" s="287"/>
      <c r="AD35" s="164"/>
      <c r="AE35" s="291"/>
      <c r="AF35" s="167"/>
      <c r="AG35" s="287"/>
      <c r="AH35" s="164"/>
      <c r="AI35" s="291"/>
      <c r="AJ35" s="167"/>
      <c r="AK35" s="287"/>
      <c r="AL35" s="164"/>
      <c r="AM35" s="291"/>
      <c r="AN35" s="167"/>
      <c r="AP35" s="121"/>
      <c r="AQ35" s="303" t="str">
        <f t="shared" si="6"/>
        <v/>
      </c>
      <c r="AR35" s="299">
        <f>100100100100+(E35*POWER(10,11))-(F35*POWER(10,9))+(G35*POWER(10,8))-(H35*POWER(10,6))</f>
        <v>100100100100</v>
      </c>
      <c r="AS35" s="304">
        <f t="shared" si="1"/>
        <v>1</v>
      </c>
      <c r="AT35" s="297">
        <f>IF(J35&lt;&gt;"",IF(I35&lt;&gt;"T",1,0),IF(I35&lt;&gt;"T",0,2))</f>
        <v>0</v>
      </c>
      <c r="AU35" s="167">
        <f>IF(L35&lt;&gt;"",IF(K35&lt;&gt;"B",1,0),IF(K35&lt;&gt;"B",0,2))</f>
        <v>0</v>
      </c>
      <c r="AV35" s="282">
        <f>IF(N35&lt;&gt;"",IF(M35&lt;&gt;"T",1,0),IF(M35&lt;&gt;"T",0,2))</f>
        <v>0</v>
      </c>
      <c r="AW35" s="167">
        <f>IF(P35&lt;&gt;"",IF(O35&lt;&gt;"B",1,0),IF(O35&lt;&gt;"B",0,2))</f>
        <v>0</v>
      </c>
      <c r="AX35" s="282">
        <f>IF(R35&lt;&gt;"",IF(Q35&lt;&gt;"T",1,0),IF(Q35&lt;&gt;"T",0,2))</f>
        <v>0</v>
      </c>
      <c r="AY35" s="167">
        <f>IF(T35&lt;&gt;"",IF(S35&lt;&gt;"B",1,0),IF(S35&lt;&gt;"B",0,2))</f>
        <v>0</v>
      </c>
      <c r="AZ35" s="282">
        <f>IF(V35&lt;&gt;"",IF(U35&lt;&gt;"T",1,0),IF(U35&lt;&gt;"T",0,2))</f>
        <v>0</v>
      </c>
      <c r="BA35" s="167">
        <f>IF(X35&lt;&gt;"",IF(W35&lt;&gt;"B",1,0),IF(W35&lt;&gt;"B",0,2))</f>
        <v>0</v>
      </c>
      <c r="BB35" s="282">
        <f>IF(Z35&lt;&gt;"",IF(Y35&lt;&gt;"T",1,0),IF(Y35&lt;&gt;"T",0,2))</f>
        <v>0</v>
      </c>
      <c r="BC35" s="167">
        <f>IF(AB35&lt;&gt;"",IF(AA35&lt;&gt;"B",1,0),IF(AA35&lt;&gt;"B",0,2))</f>
        <v>0</v>
      </c>
      <c r="BD35" s="282">
        <f>IF(AD35&lt;&gt;"",IF(AC35&lt;&gt;"T",1,0),IF(AC35&lt;&gt;"T",0,2))</f>
        <v>0</v>
      </c>
      <c r="BE35" s="167">
        <f>IF(AF35&lt;&gt;"",IF(AE35&lt;&gt;"B",1,0),IF(AE35&lt;&gt;"B",0,2))</f>
        <v>0</v>
      </c>
      <c r="BF35" s="282">
        <f>IF(AH35&lt;&gt;"",IF(AG35&lt;&gt;"T",1,0),IF(AG35&lt;&gt;"T",0,2))</f>
        <v>0</v>
      </c>
      <c r="BG35" s="167">
        <f>IF(AJ35&lt;&gt;"",IF(AI35&lt;&gt;"B",1,0),IF(AI35&lt;&gt;"B",0,2))</f>
        <v>0</v>
      </c>
      <c r="BH35" s="282">
        <f>IF(AL35&lt;&gt;"",IF(AK35&lt;&gt;"T",1,0),IF(AK35&lt;&gt;"T",0,2))</f>
        <v>0</v>
      </c>
      <c r="BI35" s="167">
        <f>IF(AN35&lt;&gt;"",IF(AM35&lt;&gt;"B",1,0),IF(AM35&lt;&gt;"B",0,2))</f>
        <v>0</v>
      </c>
    </row>
    <row r="36" spans="1:61" s="98" customFormat="1" ht="16.5" customHeight="1" thickBot="1">
      <c r="A36" s="103"/>
      <c r="B36" s="105"/>
      <c r="C36" s="179"/>
      <c r="D36" s="104">
        <f>IF(AQ36&lt;&gt;"FEL!",AS36,"FEL")</f>
        <v>1</v>
      </c>
      <c r="E36" s="181">
        <f t="shared" si="7"/>
        <v>0</v>
      </c>
      <c r="F36" s="173">
        <f t="shared" si="8"/>
        <v>0</v>
      </c>
      <c r="G36" s="174">
        <f t="shared" si="9"/>
        <v>0</v>
      </c>
      <c r="H36" s="275">
        <f t="shared" si="10"/>
        <v>0</v>
      </c>
      <c r="I36" s="288"/>
      <c r="J36" s="168"/>
      <c r="K36" s="292"/>
      <c r="L36" s="169"/>
      <c r="M36" s="288"/>
      <c r="N36" s="168"/>
      <c r="O36" s="292"/>
      <c r="P36" s="169"/>
      <c r="Q36" s="288"/>
      <c r="R36" s="168"/>
      <c r="S36" s="292"/>
      <c r="T36" s="169"/>
      <c r="U36" s="288"/>
      <c r="V36" s="168"/>
      <c r="W36" s="292"/>
      <c r="X36" s="169"/>
      <c r="Y36" s="288"/>
      <c r="Z36" s="168"/>
      <c r="AA36" s="292"/>
      <c r="AB36" s="169"/>
      <c r="AC36" s="288"/>
      <c r="AD36" s="168"/>
      <c r="AE36" s="292"/>
      <c r="AF36" s="169"/>
      <c r="AG36" s="288"/>
      <c r="AH36" s="168"/>
      <c r="AI36" s="292"/>
      <c r="AJ36" s="169"/>
      <c r="AK36" s="288"/>
      <c r="AL36" s="168"/>
      <c r="AM36" s="292"/>
      <c r="AN36" s="169"/>
      <c r="AP36" s="121"/>
      <c r="AQ36" s="305" t="str">
        <f t="shared" si="6"/>
        <v/>
      </c>
      <c r="AR36" s="306">
        <f>100100100100+(E36*POWER(10,11))-(F36*POWER(10,9))+(G36*POWER(10,8))-(H36*POWER(10,6))</f>
        <v>100100100100</v>
      </c>
      <c r="AS36" s="307">
        <f t="shared" si="1"/>
        <v>1</v>
      </c>
      <c r="AT36" s="298">
        <f>IF(J36&lt;&gt;"",IF(I36&lt;&gt;"T",1,0),IF(I36&lt;&gt;"T",0,2))</f>
        <v>0</v>
      </c>
      <c r="AU36" s="169">
        <f>IF(L36&lt;&gt;"",IF(K36&lt;&gt;"B",1,0),IF(K36&lt;&gt;"B",0,2))</f>
        <v>0</v>
      </c>
      <c r="AV36" s="283">
        <f>IF(N36&lt;&gt;"",IF(M36&lt;&gt;"T",1,0),IF(M36&lt;&gt;"T",0,2))</f>
        <v>0</v>
      </c>
      <c r="AW36" s="169">
        <f>IF(P36&lt;&gt;"",IF(O36&lt;&gt;"B",1,0),IF(O36&lt;&gt;"B",0,2))</f>
        <v>0</v>
      </c>
      <c r="AX36" s="283">
        <f>IF(R36&lt;&gt;"",IF(Q36&lt;&gt;"T",1,0),IF(Q36&lt;&gt;"T",0,2))</f>
        <v>0</v>
      </c>
      <c r="AY36" s="169">
        <f>IF(T36&lt;&gt;"",IF(S36&lt;&gt;"B",1,0),IF(S36&lt;&gt;"B",0,2))</f>
        <v>0</v>
      </c>
      <c r="AZ36" s="283">
        <f>IF(V36&lt;&gt;"",IF(U36&lt;&gt;"T",1,0),IF(U36&lt;&gt;"T",0,2))</f>
        <v>0</v>
      </c>
      <c r="BA36" s="169">
        <f>IF(X36&lt;&gt;"",IF(W36&lt;&gt;"B",1,0),IF(W36&lt;&gt;"B",0,2))</f>
        <v>0</v>
      </c>
      <c r="BB36" s="283">
        <f>IF(Z36&lt;&gt;"",IF(Y36&lt;&gt;"T",1,0),IF(Y36&lt;&gt;"T",0,2))</f>
        <v>0</v>
      </c>
      <c r="BC36" s="169">
        <f>IF(AB36&lt;&gt;"",IF(AA36&lt;&gt;"B",1,0),IF(AA36&lt;&gt;"B",0,2))</f>
        <v>0</v>
      </c>
      <c r="BD36" s="283">
        <f>IF(AD36&lt;&gt;"",IF(AC36&lt;&gt;"T",1,0),IF(AC36&lt;&gt;"T",0,2))</f>
        <v>0</v>
      </c>
      <c r="BE36" s="169">
        <f>IF(AF36&lt;&gt;"",IF(AE36&lt;&gt;"B",1,0),IF(AE36&lt;&gt;"B",0,2))</f>
        <v>0</v>
      </c>
      <c r="BF36" s="283">
        <f>IF(AH36&lt;&gt;"",IF(AG36&lt;&gt;"T",1,0),IF(AG36&lt;&gt;"T",0,2))</f>
        <v>0</v>
      </c>
      <c r="BG36" s="169">
        <f>IF(AJ36&lt;&gt;"",IF(AI36&lt;&gt;"B",1,0),IF(AI36&lt;&gt;"B",0,2))</f>
        <v>0</v>
      </c>
      <c r="BH36" s="283">
        <f>IF(AL36&lt;&gt;"",IF(AK36&lt;&gt;"T",1,0),IF(AK36&lt;&gt;"T",0,2))</f>
        <v>0</v>
      </c>
      <c r="BI36" s="169">
        <f>IF(AN36&lt;&gt;"",IF(AM36&lt;&gt;"B",1,0),IF(AM36&lt;&gt;"B",0,2))</f>
        <v>0</v>
      </c>
    </row>
    <row r="37" spans="1:61"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  <row r="38" spans="1:61"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</row>
    <row r="39" spans="1:61">
      <c r="A39" s="256" t="s">
        <v>89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38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  <c r="BI39" s="125"/>
    </row>
    <row r="40" spans="1:61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41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  <c r="BI40" s="125"/>
    </row>
    <row r="41" spans="1:61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41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</row>
    <row r="42" spans="1:61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41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</row>
    <row r="43" spans="1:61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41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25"/>
    </row>
    <row r="44" spans="1:61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41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  <c r="BI44" s="125"/>
    </row>
    <row r="45" spans="1:61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41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  <c r="BI45" s="125"/>
    </row>
    <row r="46" spans="1:61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41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  <c r="BI46" s="125"/>
    </row>
    <row r="47" spans="1:6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41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  <c r="BI47" s="125"/>
    </row>
    <row r="48" spans="1:61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1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  <c r="BI48" s="125"/>
    </row>
    <row r="49" spans="1:61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1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</row>
    <row r="50" spans="1:61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1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  <c r="BI50" s="125"/>
    </row>
    <row r="51" spans="1:61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1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</row>
    <row r="52" spans="1:61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1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</row>
    <row r="53" spans="1:61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1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  <c r="BI53" s="125"/>
    </row>
    <row r="54" spans="1:61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1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</row>
    <row r="55" spans="1:61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4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</row>
    <row r="56" spans="1:61"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</row>
  </sheetData>
  <autoFilter ref="A11:AN11"/>
  <mergeCells count="22">
    <mergeCell ref="AT11:AU11"/>
    <mergeCell ref="AV11:AW11"/>
    <mergeCell ref="AX11:AY11"/>
    <mergeCell ref="AZ11:BA11"/>
    <mergeCell ref="BB11:BC11"/>
    <mergeCell ref="BD11:BE11"/>
    <mergeCell ref="BF11:BG11"/>
    <mergeCell ref="BH11:BI11"/>
    <mergeCell ref="A3:H3"/>
    <mergeCell ref="A5:H5"/>
    <mergeCell ref="B8:F8"/>
    <mergeCell ref="E10:H10"/>
    <mergeCell ref="I10:L10"/>
    <mergeCell ref="M10:P10"/>
    <mergeCell ref="Q10:T10"/>
    <mergeCell ref="U10:X10"/>
    <mergeCell ref="Y10:AB10"/>
    <mergeCell ref="AC10:AF10"/>
    <mergeCell ref="AG10:AJ10"/>
    <mergeCell ref="AK10:AN10"/>
    <mergeCell ref="A1:H1"/>
    <mergeCell ref="A39:N55"/>
  </mergeCells>
  <dataValidations count="2"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"/>
  <sheetViews>
    <sheetView topLeftCell="AN1" workbookViewId="0">
      <selection activeCell="A3" sqref="A3:U3"/>
    </sheetView>
  </sheetViews>
  <sheetFormatPr defaultRowHeight="15" outlineLevelCol="1"/>
  <cols>
    <col min="1" max="2" width="18.5703125" style="121" customWidth="1"/>
    <col min="3" max="3" width="4.7109375" style="121" customWidth="1"/>
    <col min="4" max="4" width="4.140625" style="125" customWidth="1"/>
    <col min="5" max="12" width="4.140625" style="126" customWidth="1"/>
    <col min="13" max="14" width="4.140625" style="65" customWidth="1"/>
    <col min="15" max="40" width="4.140625" style="121" customWidth="1"/>
    <col min="41" max="42" width="9.140625" style="121"/>
    <col min="43" max="43" width="9.140625" style="121" outlineLevel="1"/>
    <col min="44" max="44" width="21.28515625" style="121" customWidth="1" outlineLevel="1"/>
    <col min="45" max="45" width="9.140625" style="121" outlineLevel="1"/>
    <col min="46" max="61" width="4.85546875" style="121" customWidth="1" outlineLevel="1"/>
    <col min="62" max="16384" width="9.140625" style="121"/>
  </cols>
  <sheetData>
    <row r="1" spans="1:61" s="122" customFormat="1" ht="22.5" customHeight="1">
      <c r="A1" s="265" t="s">
        <v>57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</row>
    <row r="2" spans="1:61" s="123" customFormat="1" ht="6" customHeight="1">
      <c r="A2" s="85"/>
      <c r="B2" s="85"/>
      <c r="C2" s="85"/>
      <c r="D2" s="107"/>
      <c r="E2" s="107"/>
      <c r="F2" s="107"/>
      <c r="G2" s="107"/>
      <c r="H2" s="107"/>
      <c r="I2" s="124"/>
      <c r="J2" s="124"/>
      <c r="K2" s="124"/>
      <c r="L2" s="124"/>
      <c r="M2" s="63"/>
      <c r="N2" s="63"/>
    </row>
    <row r="3" spans="1:61" s="123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</row>
    <row r="4" spans="1:61" s="123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24"/>
      <c r="J4" s="124"/>
      <c r="K4" s="124"/>
      <c r="L4" s="124"/>
      <c r="M4" s="63"/>
      <c r="N4" s="63"/>
    </row>
    <row r="5" spans="1:61" s="120" customFormat="1" ht="24" customHeight="1" thickBot="1">
      <c r="A5" s="260" t="s">
        <v>76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30"/>
      <c r="N6" s="130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30"/>
      <c r="N7" s="130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30"/>
      <c r="N8" s="130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30"/>
      <c r="J9" s="130"/>
      <c r="K9" s="130"/>
      <c r="L9" s="130"/>
      <c r="M9" s="130"/>
      <c r="N9" s="130"/>
    </row>
    <row r="10" spans="1:6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18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273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" si="0">IF(SUM(AT12:BI12)&gt;0,"FEL!","")</f>
        <v/>
      </c>
      <c r="AR12" s="299">
        <f>100100100100+(E12*POWER(10,11))-(F12*POWER(10,9))+(G12*POWER(10,8))-(H12*POWER(10,6))</f>
        <v>100100100100</v>
      </c>
      <c r="AS12" s="304">
        <f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180">
        <f t="shared" ref="E13:E17" si="1">COUNTIF(I13:AN13,"=T")</f>
        <v>0</v>
      </c>
      <c r="F13" s="170">
        <f t="shared" ref="F13:F17" si="2">J13+N13+R13+V13+Z13+AD13+AH13+AL13</f>
        <v>0</v>
      </c>
      <c r="G13" s="163">
        <f t="shared" ref="G13:G17" si="3">COUNTIF(I13:AN13,"=B")</f>
        <v>0</v>
      </c>
      <c r="H13" s="274">
        <f t="shared" ref="H13:H17" si="4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>IF(AR13&gt;100100,RANK(AR13,AR:AR),"")</f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180">
        <f t="shared" si="1"/>
        <v>0</v>
      </c>
      <c r="F14" s="170">
        <f t="shared" si="2"/>
        <v>0</v>
      </c>
      <c r="G14" s="163">
        <f t="shared" si="3"/>
        <v>0</v>
      </c>
      <c r="H14" s="274">
        <f t="shared" si="4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17" si="5">IF(SUM(AT14:BI14)&gt;0,"FEL!","")</f>
        <v/>
      </c>
      <c r="AR14" s="299">
        <f>100100100100+(E14*POWER(10,11))-(F14*POWER(10,9))+(G14*POWER(10,8))-(H14*POWER(10,6))</f>
        <v>100100100100</v>
      </c>
      <c r="AS14" s="304">
        <f>IF(AR14&gt;100100,RANK(AR14,AR:AR),"")</f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180">
        <f t="shared" si="1"/>
        <v>0</v>
      </c>
      <c r="F15" s="170">
        <f t="shared" si="2"/>
        <v>0</v>
      </c>
      <c r="G15" s="163">
        <f t="shared" si="3"/>
        <v>0</v>
      </c>
      <c r="H15" s="274">
        <f t="shared" si="4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5"/>
        <v/>
      </c>
      <c r="AR15" s="299">
        <f>100100100100+(E15*POWER(10,11))-(F15*POWER(10,9))+(G15*POWER(10,8))-(H15*POWER(10,6))</f>
        <v>100100100100</v>
      </c>
      <c r="AS15" s="304">
        <f>IF(AR15&gt;100100,RANK(AR15,AR:AR),"")</f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180">
        <f t="shared" si="1"/>
        <v>0</v>
      </c>
      <c r="F16" s="170">
        <f t="shared" si="2"/>
        <v>0</v>
      </c>
      <c r="G16" s="163">
        <f t="shared" si="3"/>
        <v>0</v>
      </c>
      <c r="H16" s="274">
        <f t="shared" si="4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5"/>
        <v/>
      </c>
      <c r="AR16" s="299">
        <f>100100100100+(E16*POWER(10,11))-(F16*POWER(10,9))+(G16*POWER(10,8))-(H16*POWER(10,6))</f>
        <v>100100100100</v>
      </c>
      <c r="AS16" s="304">
        <f>IF(AR16&gt;100100,RANK(AR16,AR:AR),"")</f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181">
        <f t="shared" si="1"/>
        <v>0</v>
      </c>
      <c r="F17" s="173">
        <f t="shared" si="2"/>
        <v>0</v>
      </c>
      <c r="G17" s="174">
        <f t="shared" si="3"/>
        <v>0</v>
      </c>
      <c r="H17" s="275">
        <f t="shared" si="4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5"/>
        <v/>
      </c>
      <c r="AR17" s="299">
        <f>100100100100+(E17*POWER(10,11))-(F17*POWER(10,9))+(G17*POWER(10,8))-(H17*POWER(10,6))</f>
        <v>100100100100</v>
      </c>
      <c r="AS17" s="304">
        <f>IF(AR17&gt;100100,RANK(AR17,AR:AR),"")</f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</row>
    <row r="19" spans="1:61"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</row>
    <row r="20" spans="1:61">
      <c r="A20" s="256" t="s">
        <v>89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38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</row>
    <row r="21" spans="1:61">
      <c r="A21" s="258"/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41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</row>
    <row r="22" spans="1:61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41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</row>
    <row r="23" spans="1:61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41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</row>
    <row r="24" spans="1:61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41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</row>
    <row r="25" spans="1:61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41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</row>
    <row r="26" spans="1:61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41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</row>
    <row r="27" spans="1:61">
      <c r="A27" s="258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41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</row>
    <row r="28" spans="1:61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41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</row>
    <row r="29" spans="1:61">
      <c r="A29" s="239"/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1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  <c r="BI29" s="125"/>
    </row>
    <row r="30" spans="1:61">
      <c r="A30" s="239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1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</row>
    <row r="31" spans="1:61">
      <c r="A31" s="239"/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1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</row>
    <row r="32" spans="1:61">
      <c r="A32" s="239"/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1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</row>
    <row r="33" spans="1:61">
      <c r="A33" s="239"/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1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</row>
    <row r="34" spans="1:61">
      <c r="A34" s="239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1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</row>
    <row r="35" spans="1:61">
      <c r="A35" s="239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1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  <c r="BI35" s="125"/>
    </row>
    <row r="36" spans="1:61">
      <c r="A36" s="242"/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4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</row>
    <row r="37" spans="1:61"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</sheetData>
  <autoFilter ref="A11:AN11"/>
  <mergeCells count="22">
    <mergeCell ref="A20:N36"/>
    <mergeCell ref="AT11:AU11"/>
    <mergeCell ref="AV11:AW11"/>
    <mergeCell ref="AX11:AY11"/>
    <mergeCell ref="AZ11:BA11"/>
    <mergeCell ref="BB11:BC11"/>
    <mergeCell ref="BD11:BE11"/>
    <mergeCell ref="BF11:BG11"/>
    <mergeCell ref="BH11:BI11"/>
    <mergeCell ref="A3:H3"/>
    <mergeCell ref="A5:H5"/>
    <mergeCell ref="B8:F8"/>
    <mergeCell ref="E10:H10"/>
    <mergeCell ref="I10:L10"/>
    <mergeCell ref="M10:P10"/>
    <mergeCell ref="Q10:T10"/>
    <mergeCell ref="U10:X10"/>
    <mergeCell ref="Y10:AB10"/>
    <mergeCell ref="AC10:AF10"/>
    <mergeCell ref="AG10:AJ10"/>
    <mergeCell ref="AK10:AN10"/>
    <mergeCell ref="A1:H1"/>
  </mergeCells>
  <dataValidations count="2">
    <dataValidation type="list" allowBlank="1" showInputMessage="1" showErrorMessage="1" error="ATTENTION !!!!!!!!!!_x000a__x000a_ONLY T FOR TOP" sqref="I12:I17 AG12:AG17 M12:M17 Y12:Y17 AC12:AC17 Q12:Q17 U12:U17 AK12:AK17">
      <formula1>"T"</formula1>
    </dataValidation>
    <dataValidation type="list" allowBlank="1" showInputMessage="1" showErrorMessage="1" error="ATTENTION !!!!!!!!!!!!!!!_x000a__x000a_ONLY B FOR BONUS" sqref="O12:O17 K12:K17 AI12:AI17 AE12:AE17 S12:S17 W12:W17 AA12:AA17 AM12:AM17">
      <formula1>"B"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7"/>
  <sheetViews>
    <sheetView topLeftCell="AP1" workbookViewId="0">
      <selection activeCell="A3" sqref="A3:U3"/>
    </sheetView>
  </sheetViews>
  <sheetFormatPr defaultRowHeight="15" outlineLevelCol="1"/>
  <cols>
    <col min="1" max="2" width="18.5703125" style="121" customWidth="1"/>
    <col min="3" max="3" width="4.7109375" style="121" customWidth="1"/>
    <col min="4" max="4" width="4.140625" style="125" customWidth="1"/>
    <col min="5" max="12" width="4.140625" style="126" customWidth="1"/>
    <col min="13" max="14" width="4.140625" style="65" customWidth="1"/>
    <col min="15" max="40" width="4.140625" style="121" customWidth="1"/>
    <col min="41" max="42" width="9.140625" style="121"/>
    <col min="43" max="43" width="0" style="121" hidden="1" customWidth="1" outlineLevel="1"/>
    <col min="44" max="44" width="19" style="121" hidden="1" customWidth="1" outlineLevel="1"/>
    <col min="45" max="45" width="0" style="121" hidden="1" customWidth="1" outlineLevel="1"/>
    <col min="46" max="61" width="4.42578125" style="121" hidden="1" customWidth="1" outlineLevel="1"/>
    <col min="62" max="62" width="9.140625" style="121" collapsed="1"/>
    <col min="63" max="16384" width="9.140625" style="121"/>
  </cols>
  <sheetData>
    <row r="1" spans="1:61" s="122" customFormat="1" ht="22.5" customHeight="1">
      <c r="A1" s="265" t="s">
        <v>57</v>
      </c>
      <c r="B1" s="266"/>
      <c r="C1" s="266"/>
      <c r="D1" s="266"/>
      <c r="E1" s="266"/>
      <c r="F1" s="266"/>
      <c r="G1" s="266"/>
      <c r="H1" s="266"/>
      <c r="I1" s="108"/>
      <c r="J1" s="108"/>
      <c r="K1" s="108"/>
      <c r="L1" s="108"/>
      <c r="M1" s="63"/>
      <c r="N1" s="63"/>
    </row>
    <row r="2" spans="1:61" s="123" customFormat="1" ht="6" customHeight="1">
      <c r="A2" s="85"/>
      <c r="B2" s="85"/>
      <c r="C2" s="85"/>
      <c r="D2" s="107"/>
      <c r="E2" s="107"/>
      <c r="F2" s="107"/>
      <c r="G2" s="107"/>
      <c r="H2" s="107"/>
      <c r="I2" s="124"/>
      <c r="J2" s="124"/>
      <c r="K2" s="124"/>
      <c r="L2" s="124"/>
      <c r="M2" s="63"/>
      <c r="N2" s="63"/>
    </row>
    <row r="3" spans="1:61" s="123" customFormat="1" ht="21.75" customHeight="1">
      <c r="A3" s="267" t="s">
        <v>105</v>
      </c>
      <c r="B3" s="266"/>
      <c r="C3" s="266"/>
      <c r="D3" s="266"/>
      <c r="E3" s="266"/>
      <c r="F3" s="266"/>
      <c r="G3" s="266"/>
      <c r="H3" s="266"/>
      <c r="I3" s="108"/>
      <c r="J3" s="108"/>
      <c r="K3" s="108"/>
      <c r="L3" s="108"/>
      <c r="M3" s="64"/>
      <c r="N3" s="64"/>
    </row>
    <row r="4" spans="1:61" s="123" customFormat="1" ht="8.25" customHeight="1" thickBot="1">
      <c r="A4" s="85"/>
      <c r="B4" s="85"/>
      <c r="C4" s="85"/>
      <c r="D4" s="107"/>
      <c r="E4" s="107"/>
      <c r="F4" s="107"/>
      <c r="G4" s="107"/>
      <c r="H4" s="107"/>
      <c r="I4" s="124"/>
      <c r="J4" s="124"/>
      <c r="K4" s="124"/>
      <c r="L4" s="124"/>
      <c r="M4" s="63"/>
      <c r="N4" s="63"/>
    </row>
    <row r="5" spans="1:61" s="120" customFormat="1" ht="24" customHeight="1" thickBot="1">
      <c r="A5" s="260" t="s">
        <v>77</v>
      </c>
      <c r="B5" s="261"/>
      <c r="C5" s="261"/>
      <c r="D5" s="261"/>
      <c r="E5" s="261"/>
      <c r="F5" s="261"/>
      <c r="G5" s="261"/>
      <c r="H5" s="262"/>
      <c r="I5" s="138"/>
      <c r="J5" s="138"/>
      <c r="K5" s="138"/>
      <c r="L5" s="138"/>
      <c r="M5" s="44"/>
      <c r="N5" s="44"/>
    </row>
    <row r="6" spans="1:61" s="49" customFormat="1" ht="6.75" customHeight="1">
      <c r="A6" s="140"/>
      <c r="B6" s="141"/>
      <c r="C6" s="142"/>
      <c r="D6" s="143"/>
      <c r="E6" s="144"/>
      <c r="F6" s="145"/>
      <c r="G6" s="145"/>
      <c r="H6" s="145"/>
      <c r="I6" s="130"/>
      <c r="J6" s="130"/>
      <c r="K6" s="130"/>
      <c r="L6" s="130"/>
      <c r="M6" s="130"/>
      <c r="N6" s="130"/>
    </row>
    <row r="7" spans="1:61" s="54" customFormat="1" ht="19.5" customHeight="1">
      <c r="A7" s="146" t="s">
        <v>6</v>
      </c>
      <c r="B7" s="156"/>
      <c r="C7" s="156"/>
      <c r="D7" s="157"/>
      <c r="E7" s="158"/>
      <c r="F7" s="159"/>
      <c r="G7" s="145"/>
      <c r="H7" s="145"/>
      <c r="I7" s="130"/>
      <c r="J7" s="130"/>
      <c r="K7" s="130"/>
      <c r="L7" s="130"/>
      <c r="M7" s="130"/>
      <c r="N7" s="130"/>
    </row>
    <row r="8" spans="1:61" s="54" customFormat="1" ht="16.5" customHeight="1">
      <c r="A8" s="147" t="s">
        <v>7</v>
      </c>
      <c r="B8" s="263">
        <f ca="1">NOW()</f>
        <v>40883.792200694443</v>
      </c>
      <c r="C8" s="264"/>
      <c r="D8" s="264"/>
      <c r="E8" s="264"/>
      <c r="F8" s="264"/>
      <c r="G8" s="149"/>
      <c r="H8" s="149"/>
      <c r="I8" s="44"/>
      <c r="J8" s="44"/>
      <c r="K8" s="44"/>
      <c r="L8" s="44"/>
      <c r="M8" s="130"/>
      <c r="N8" s="130"/>
    </row>
    <row r="9" spans="1:61" s="54" customFormat="1" ht="12.75" customHeight="1" thickBot="1">
      <c r="A9" s="150"/>
      <c r="B9" s="148"/>
      <c r="C9" s="148"/>
      <c r="D9" s="151"/>
      <c r="E9" s="151"/>
      <c r="F9" s="145"/>
      <c r="G9" s="145"/>
      <c r="H9" s="145"/>
      <c r="I9" s="130"/>
      <c r="J9" s="130"/>
      <c r="K9" s="130"/>
      <c r="L9" s="130"/>
      <c r="M9" s="130"/>
      <c r="N9" s="130"/>
    </row>
    <row r="10" spans="1:6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18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273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" si="0">IF(SUM(AT12:BI12)&gt;0,"FEL!","")</f>
        <v/>
      </c>
      <c r="AR12" s="299">
        <f>100100100100+(E12*POWER(10,11))-(F12*POWER(10,9))+(G12*POWER(10,8))-(H12*POWER(10,6))</f>
        <v>100100100100</v>
      </c>
      <c r="AS12" s="304">
        <f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180">
        <f t="shared" ref="E13:E17" si="1">COUNTIF(I13:AN13,"=T")</f>
        <v>0</v>
      </c>
      <c r="F13" s="170">
        <f t="shared" ref="F13:F17" si="2">J13+N13+R13+V13+Z13+AD13+AH13+AL13</f>
        <v>0</v>
      </c>
      <c r="G13" s="163">
        <f t="shared" ref="G13:G17" si="3">COUNTIF(I13:AN13,"=B")</f>
        <v>0</v>
      </c>
      <c r="H13" s="274">
        <f t="shared" ref="H13:H17" si="4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>IF(AR13&gt;100100,RANK(AR13,AR:AR),"")</f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180">
        <f t="shared" si="1"/>
        <v>0</v>
      </c>
      <c r="F14" s="170">
        <f t="shared" si="2"/>
        <v>0</v>
      </c>
      <c r="G14" s="163">
        <f t="shared" si="3"/>
        <v>0</v>
      </c>
      <c r="H14" s="274">
        <f t="shared" si="4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17" si="5">IF(SUM(AT14:BI14)&gt;0,"FEL!","")</f>
        <v/>
      </c>
      <c r="AR14" s="299">
        <f>100100100100+(E14*POWER(10,11))-(F14*POWER(10,9))+(G14*POWER(10,8))-(H14*POWER(10,6))</f>
        <v>100100100100</v>
      </c>
      <c r="AS14" s="304">
        <f>IF(AR14&gt;100100,RANK(AR14,AR:AR),"")</f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180">
        <f t="shared" si="1"/>
        <v>0</v>
      </c>
      <c r="F15" s="170">
        <f t="shared" si="2"/>
        <v>0</v>
      </c>
      <c r="G15" s="163">
        <f t="shared" si="3"/>
        <v>0</v>
      </c>
      <c r="H15" s="274">
        <f t="shared" si="4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5"/>
        <v/>
      </c>
      <c r="AR15" s="299">
        <f>100100100100+(E15*POWER(10,11))-(F15*POWER(10,9))+(G15*POWER(10,8))-(H15*POWER(10,6))</f>
        <v>100100100100</v>
      </c>
      <c r="AS15" s="304">
        <f>IF(AR15&gt;100100,RANK(AR15,AR:AR),"")</f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180">
        <f t="shared" si="1"/>
        <v>0</v>
      </c>
      <c r="F16" s="170">
        <f t="shared" si="2"/>
        <v>0</v>
      </c>
      <c r="G16" s="163">
        <f t="shared" si="3"/>
        <v>0</v>
      </c>
      <c r="H16" s="274">
        <f t="shared" si="4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5"/>
        <v/>
      </c>
      <c r="AR16" s="299">
        <f>100100100100+(E16*POWER(10,11))-(F16*POWER(10,9))+(G16*POWER(10,8))-(H16*POWER(10,6))</f>
        <v>100100100100</v>
      </c>
      <c r="AS16" s="304">
        <f>IF(AR16&gt;100100,RANK(AR16,AR:AR),"")</f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181">
        <f t="shared" si="1"/>
        <v>0</v>
      </c>
      <c r="F17" s="173">
        <f t="shared" si="2"/>
        <v>0</v>
      </c>
      <c r="G17" s="174">
        <f t="shared" si="3"/>
        <v>0</v>
      </c>
      <c r="H17" s="275">
        <f t="shared" si="4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5"/>
        <v/>
      </c>
      <c r="AR17" s="299">
        <f>100100100100+(E17*POWER(10,11))-(F17*POWER(10,9))+(G17*POWER(10,8))-(H17*POWER(10,6))</f>
        <v>100100100100</v>
      </c>
      <c r="AS17" s="304">
        <f>IF(AR17&gt;100100,RANK(AR17,AR:AR),"")</f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</row>
    <row r="19" spans="1:61"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</row>
    <row r="20" spans="1:61">
      <c r="A20" s="256" t="s">
        <v>89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38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</row>
    <row r="21" spans="1:61">
      <c r="A21" s="258"/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41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</row>
    <row r="22" spans="1:61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41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</row>
    <row r="23" spans="1:61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41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</row>
    <row r="24" spans="1:61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41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</row>
    <row r="25" spans="1:61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41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</row>
    <row r="26" spans="1:61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41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</row>
    <row r="27" spans="1:61">
      <c r="A27" s="258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41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</row>
    <row r="28" spans="1:61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41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</row>
    <row r="29" spans="1:61">
      <c r="A29" s="239"/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1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  <c r="BI29" s="125"/>
    </row>
    <row r="30" spans="1:61">
      <c r="A30" s="239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1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</row>
    <row r="31" spans="1:61">
      <c r="A31" s="239"/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1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</row>
    <row r="32" spans="1:61">
      <c r="A32" s="239"/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1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</row>
    <row r="33" spans="1:61">
      <c r="A33" s="239"/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1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</row>
    <row r="34" spans="1:61">
      <c r="A34" s="239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1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</row>
    <row r="35" spans="1:61">
      <c r="A35" s="239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1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  <c r="BI35" s="125"/>
    </row>
    <row r="36" spans="1:61">
      <c r="A36" s="242"/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4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</row>
    <row r="37" spans="1:61"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</sheetData>
  <autoFilter ref="A11:AN11"/>
  <mergeCells count="22">
    <mergeCell ref="A20:N36"/>
    <mergeCell ref="AT11:AU11"/>
    <mergeCell ref="AV11:AW11"/>
    <mergeCell ref="AX11:AY11"/>
    <mergeCell ref="AZ11:BA11"/>
    <mergeCell ref="BB11:BC11"/>
    <mergeCell ref="BD11:BE11"/>
    <mergeCell ref="BF11:BG11"/>
    <mergeCell ref="BH11:BI11"/>
    <mergeCell ref="A3:H3"/>
    <mergeCell ref="A5:H5"/>
    <mergeCell ref="B8:F8"/>
    <mergeCell ref="E10:H10"/>
    <mergeCell ref="I10:L10"/>
    <mergeCell ref="M10:P10"/>
    <mergeCell ref="Q10:T10"/>
    <mergeCell ref="U10:X10"/>
    <mergeCell ref="Y10:AB10"/>
    <mergeCell ref="AC10:AF10"/>
    <mergeCell ref="AG10:AJ10"/>
    <mergeCell ref="AK10:AN10"/>
    <mergeCell ref="A1:H1"/>
  </mergeCells>
  <dataValidations count="2">
    <dataValidation type="list" allowBlank="1" showInputMessage="1" showErrorMessage="1" error="ATTENTION !!!!!!!!!!!!!!!_x000a__x000a_ONLY B FOR BONUS" sqref="O12:O17 K12:K17 AI12:AI17 AE12:AE17 S12:S17 W12:W17 AA12:AA17 AM12:AM17">
      <formula1>"B"</formula1>
    </dataValidation>
    <dataValidation type="list" allowBlank="1" showInputMessage="1" showErrorMessage="1" error="ATTENTION !!!!!!!!!!_x000a__x000a_ONLY T FOR TOP" sqref="I12:I17 AG12:AG17 M12:M17 Y12:Y17 AC12:AC17 Q12:Q17 U12:U17 AK12:AK17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"/>
  <sheetViews>
    <sheetView topLeftCell="AO1" workbookViewId="0">
      <selection activeCell="A3" sqref="A3:U3"/>
    </sheetView>
  </sheetViews>
  <sheetFormatPr defaultRowHeight="15" outlineLevelCol="1"/>
  <cols>
    <col min="1" max="1" width="19.140625" style="3" customWidth="1"/>
    <col min="2" max="2" width="23" style="3" customWidth="1"/>
    <col min="3" max="3" width="4.140625" style="3" customWidth="1"/>
    <col min="4" max="4" width="4.140625" style="11" customWidth="1"/>
    <col min="5" max="8" width="4.42578125" style="12" customWidth="1"/>
    <col min="9" max="20" width="4.140625" style="12" customWidth="1"/>
    <col min="21" max="21" width="4.140625" style="11" customWidth="1"/>
    <col min="22" max="23" width="4.140625" style="12" customWidth="1"/>
    <col min="24" max="24" width="4.42578125" style="12" customWidth="1"/>
    <col min="25" max="25" width="4.42578125" style="126" hidden="1" customWidth="1"/>
    <col min="26" max="26" width="4.42578125" style="125" hidden="1" customWidth="1"/>
    <col min="27" max="28" width="4.42578125" style="126" hidden="1" customWidth="1"/>
    <col min="29" max="29" width="4.140625" style="125" hidden="1" customWidth="1"/>
    <col min="30" max="31" width="4.140625" style="126" hidden="1" customWidth="1"/>
    <col min="32" max="33" width="4.42578125" style="126" hidden="1" customWidth="1"/>
    <col min="34" max="34" width="4.42578125" style="125" hidden="1" customWidth="1"/>
    <col min="35" max="36" width="4.42578125" style="126" hidden="1" customWidth="1"/>
    <col min="37" max="37" width="4.42578125" style="12" hidden="1" customWidth="1"/>
    <col min="38" max="38" width="4.42578125" style="11" hidden="1" customWidth="1"/>
    <col min="39" max="40" width="4.42578125" style="12" hidden="1" customWidth="1"/>
    <col min="41" max="41" width="10.140625" style="3" customWidth="1"/>
    <col min="42" max="42" width="9.140625" style="3"/>
    <col min="43" max="43" width="9.140625" style="3" outlineLevel="1"/>
    <col min="44" max="44" width="19.28515625" style="3" customWidth="1" outlineLevel="1"/>
    <col min="45" max="45" width="9.140625" style="3" outlineLevel="1"/>
    <col min="46" max="61" width="4.85546875" style="3" customWidth="1" outlineLevel="1"/>
    <col min="62" max="16384" width="9.140625" style="3"/>
  </cols>
  <sheetData>
    <row r="1" spans="1:61" s="8" customFormat="1" ht="27" customHeight="1">
      <c r="A1" s="219" t="s">
        <v>37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124"/>
      <c r="Z1" s="124"/>
      <c r="AA1" s="97"/>
      <c r="AB1" s="97"/>
      <c r="AC1" s="97"/>
      <c r="AD1" s="97"/>
      <c r="AE1" s="97"/>
      <c r="AF1" s="97"/>
      <c r="AG1" s="124"/>
      <c r="AH1" s="124"/>
      <c r="AI1" s="97"/>
      <c r="AJ1" s="97"/>
      <c r="AK1" s="94"/>
      <c r="AL1" s="94"/>
      <c r="AM1" s="97"/>
      <c r="AN1" s="97"/>
    </row>
    <row r="2" spans="1:61" s="9" customFormat="1" ht="9.75" customHeight="1"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0"/>
      <c r="AL2" s="10"/>
      <c r="AM2" s="10"/>
      <c r="AN2" s="10"/>
    </row>
    <row r="3" spans="1:61" s="9" customFormat="1" ht="26.25" customHeight="1">
      <c r="A3" s="270" t="s">
        <v>105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16"/>
      <c r="U3" s="216"/>
      <c r="V3" s="216"/>
      <c r="W3" s="216"/>
      <c r="X3" s="216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93"/>
      <c r="AL3" s="93"/>
      <c r="AM3" s="93"/>
      <c r="AN3" s="93"/>
    </row>
    <row r="4" spans="1:61" s="9" customFormat="1" ht="12.75" customHeight="1" thickBot="1"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0"/>
      <c r="AL4" s="10"/>
      <c r="AM4" s="10"/>
      <c r="AN4" s="10"/>
    </row>
    <row r="5" spans="1:61" s="2" customFormat="1" ht="28.5" customHeight="1" thickBot="1">
      <c r="A5" s="235" t="s">
        <v>78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9"/>
      <c r="Y5" s="110"/>
      <c r="Z5" s="110"/>
      <c r="AA5" s="110"/>
      <c r="AB5" s="111"/>
      <c r="AC5" s="110"/>
      <c r="AD5" s="110"/>
      <c r="AE5" s="110"/>
      <c r="AF5" s="110"/>
      <c r="AG5" s="110"/>
      <c r="AH5" s="110"/>
      <c r="AI5" s="110"/>
      <c r="AJ5" s="111"/>
      <c r="AK5" s="95"/>
      <c r="AL5" s="95"/>
      <c r="AM5" s="95"/>
      <c r="AN5" s="96"/>
    </row>
    <row r="6" spans="1:61" s="49" customFormat="1" ht="9.75" customHeight="1">
      <c r="A6" s="45"/>
      <c r="B6" s="46"/>
      <c r="C6" s="66"/>
      <c r="D6" s="67"/>
      <c r="E6" s="55"/>
      <c r="F6" s="14"/>
      <c r="G6" s="14"/>
      <c r="H6" s="14"/>
      <c r="I6" s="14"/>
      <c r="J6" s="14"/>
      <c r="K6" s="14"/>
      <c r="L6" s="14"/>
      <c r="M6" s="48"/>
      <c r="N6" s="48"/>
      <c r="O6" s="48"/>
      <c r="P6" s="48"/>
      <c r="Q6" s="48"/>
      <c r="R6" s="48"/>
      <c r="S6" s="48"/>
      <c r="T6" s="48"/>
      <c r="U6" s="48"/>
      <c r="V6" s="47"/>
      <c r="W6" s="48"/>
      <c r="X6" s="48"/>
      <c r="Y6" s="48"/>
      <c r="Z6" s="48"/>
      <c r="AA6" s="47"/>
      <c r="AB6" s="47"/>
      <c r="AC6" s="48"/>
      <c r="AD6" s="47"/>
      <c r="AE6" s="48"/>
      <c r="AF6" s="48"/>
      <c r="AG6" s="48"/>
      <c r="AH6" s="48"/>
      <c r="AI6" s="47"/>
      <c r="AJ6" s="47"/>
      <c r="AK6" s="48"/>
      <c r="AL6" s="48"/>
      <c r="AM6" s="47"/>
      <c r="AN6" s="47"/>
    </row>
    <row r="7" spans="1:61" s="54" customFormat="1" ht="22.5" customHeight="1">
      <c r="A7" s="50"/>
      <c r="B7" s="51" t="s">
        <v>6</v>
      </c>
      <c r="C7" s="68"/>
      <c r="D7" s="15"/>
      <c r="E7" s="13"/>
      <c r="F7" s="13"/>
      <c r="G7" s="13"/>
      <c r="H7" s="13"/>
      <c r="I7" s="14"/>
      <c r="J7" s="14"/>
      <c r="K7" s="14"/>
      <c r="L7" s="14"/>
      <c r="M7" s="53"/>
      <c r="N7" s="53"/>
      <c r="O7" s="53"/>
      <c r="P7" s="53"/>
      <c r="Q7" s="53"/>
      <c r="R7" s="53"/>
      <c r="S7" s="53"/>
      <c r="T7" s="53"/>
      <c r="U7" s="53"/>
      <c r="V7" s="52"/>
      <c r="W7" s="53"/>
      <c r="X7" s="53"/>
      <c r="Y7" s="53"/>
      <c r="Z7" s="53"/>
      <c r="AA7" s="52"/>
      <c r="AB7" s="52"/>
      <c r="AC7" s="53"/>
      <c r="AD7" s="52"/>
      <c r="AE7" s="53"/>
      <c r="AF7" s="53"/>
      <c r="AG7" s="53"/>
      <c r="AH7" s="53"/>
      <c r="AI7" s="52"/>
      <c r="AJ7" s="52"/>
      <c r="AK7" s="53"/>
      <c r="AL7" s="53"/>
      <c r="AM7" s="52"/>
      <c r="AN7" s="52"/>
    </row>
    <row r="8" spans="1:61" s="54" customFormat="1" ht="22.5" customHeight="1">
      <c r="A8" s="50"/>
      <c r="B8" s="51" t="s">
        <v>7</v>
      </c>
      <c r="C8" s="271">
        <f ca="1">NOW()</f>
        <v>40883.792200694443</v>
      </c>
      <c r="D8" s="264"/>
      <c r="E8" s="272"/>
      <c r="F8" s="272"/>
      <c r="G8" s="69"/>
      <c r="H8" s="69"/>
      <c r="I8" s="14"/>
      <c r="J8" s="14"/>
      <c r="K8" s="14"/>
      <c r="L8" s="14"/>
      <c r="M8" s="53"/>
      <c r="N8" s="53"/>
      <c r="O8" s="53"/>
      <c r="P8" s="53"/>
      <c r="Q8" s="53"/>
      <c r="R8" s="53"/>
      <c r="S8" s="53"/>
      <c r="T8" s="53"/>
      <c r="U8" s="53"/>
      <c r="V8" s="52"/>
      <c r="W8" s="53"/>
      <c r="X8" s="53"/>
      <c r="Y8" s="53"/>
      <c r="Z8" s="53"/>
      <c r="AA8" s="52"/>
      <c r="AB8" s="52"/>
      <c r="AC8" s="53"/>
      <c r="AD8" s="52"/>
      <c r="AE8" s="53"/>
      <c r="AF8" s="53"/>
      <c r="AG8" s="53"/>
      <c r="AH8" s="53"/>
      <c r="AI8" s="52"/>
      <c r="AJ8" s="52"/>
      <c r="AK8" s="53"/>
      <c r="AL8" s="53"/>
      <c r="AM8" s="52"/>
      <c r="AN8" s="52"/>
    </row>
    <row r="9" spans="1:61" s="54" customFormat="1" ht="9" customHeight="1" thickBot="1">
      <c r="A9" s="56"/>
      <c r="B9" s="57"/>
      <c r="C9" s="58"/>
      <c r="D9" s="59"/>
      <c r="E9" s="59"/>
      <c r="F9" s="60"/>
      <c r="G9" s="60"/>
      <c r="H9" s="60"/>
      <c r="I9" s="60"/>
      <c r="J9" s="60"/>
      <c r="K9" s="60"/>
      <c r="L9" s="60"/>
      <c r="M9" s="61"/>
      <c r="N9" s="61"/>
      <c r="O9" s="61"/>
      <c r="P9" s="61"/>
      <c r="Q9" s="61"/>
      <c r="R9" s="61"/>
      <c r="S9" s="61"/>
      <c r="T9" s="61"/>
      <c r="U9" s="61"/>
      <c r="V9" s="62"/>
      <c r="W9" s="61"/>
      <c r="X9" s="61"/>
      <c r="Y9" s="61"/>
      <c r="Z9" s="61"/>
      <c r="AA9" s="62"/>
      <c r="AB9" s="62"/>
      <c r="AC9" s="61"/>
      <c r="AD9" s="62"/>
      <c r="AE9" s="61"/>
      <c r="AF9" s="61"/>
      <c r="AG9" s="61"/>
      <c r="AH9" s="61"/>
      <c r="AI9" s="62"/>
      <c r="AJ9" s="62"/>
      <c r="AK9" s="61"/>
      <c r="AL9" s="61"/>
      <c r="AM9" s="62"/>
      <c r="AN9" s="62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18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273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" si="0">IF(SUM(AT12:BI12)&gt;0,"FEL!","")</f>
        <v/>
      </c>
      <c r="AR12" s="299">
        <f>100100100100+(E12*POWER(10,11))-(F12*POWER(10,9))+(G12*POWER(10,8))-(H12*POWER(10,6))</f>
        <v>100100100100</v>
      </c>
      <c r="AS12" s="304">
        <f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180">
        <f t="shared" ref="E13:E17" si="1">COUNTIF(I13:AN13,"=T")</f>
        <v>0</v>
      </c>
      <c r="F13" s="170">
        <f t="shared" ref="F13:F17" si="2">J13+N13+R13+V13+Z13+AD13+AH13+AL13</f>
        <v>0</v>
      </c>
      <c r="G13" s="163">
        <f t="shared" ref="G13:G17" si="3">COUNTIF(I13:AN13,"=B")</f>
        <v>0</v>
      </c>
      <c r="H13" s="274">
        <f t="shared" ref="H13:H17" si="4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>IF(AR13&gt;100100,RANK(AR13,AR:AR),"")</f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180">
        <f t="shared" si="1"/>
        <v>0</v>
      </c>
      <c r="F14" s="170">
        <f t="shared" si="2"/>
        <v>0</v>
      </c>
      <c r="G14" s="163">
        <f t="shared" si="3"/>
        <v>0</v>
      </c>
      <c r="H14" s="274">
        <f t="shared" si="4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17" si="5">IF(SUM(AT14:BI14)&gt;0,"FEL!","")</f>
        <v/>
      </c>
      <c r="AR14" s="299">
        <f>100100100100+(E14*POWER(10,11))-(F14*POWER(10,9))+(G14*POWER(10,8))-(H14*POWER(10,6))</f>
        <v>100100100100</v>
      </c>
      <c r="AS14" s="304">
        <f>IF(AR14&gt;100100,RANK(AR14,AR:AR),"")</f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180">
        <f t="shared" si="1"/>
        <v>0</v>
      </c>
      <c r="F15" s="170">
        <f t="shared" si="2"/>
        <v>0</v>
      </c>
      <c r="G15" s="163">
        <f t="shared" si="3"/>
        <v>0</v>
      </c>
      <c r="H15" s="274">
        <f t="shared" si="4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5"/>
        <v/>
      </c>
      <c r="AR15" s="299">
        <f>100100100100+(E15*POWER(10,11))-(F15*POWER(10,9))+(G15*POWER(10,8))-(H15*POWER(10,6))</f>
        <v>100100100100</v>
      </c>
      <c r="AS15" s="304">
        <f>IF(AR15&gt;100100,RANK(AR15,AR:AR),"")</f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180">
        <f t="shared" si="1"/>
        <v>0</v>
      </c>
      <c r="F16" s="170">
        <f t="shared" si="2"/>
        <v>0</v>
      </c>
      <c r="G16" s="163">
        <f t="shared" si="3"/>
        <v>0</v>
      </c>
      <c r="H16" s="274">
        <f t="shared" si="4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5"/>
        <v/>
      </c>
      <c r="AR16" s="299">
        <f>100100100100+(E16*POWER(10,11))-(F16*POWER(10,9))+(G16*POWER(10,8))-(H16*POWER(10,6))</f>
        <v>100100100100</v>
      </c>
      <c r="AS16" s="304">
        <f>IF(AR16&gt;100100,RANK(AR16,AR:AR),"")</f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181">
        <f t="shared" si="1"/>
        <v>0</v>
      </c>
      <c r="F17" s="173">
        <f t="shared" si="2"/>
        <v>0</v>
      </c>
      <c r="G17" s="174">
        <f t="shared" si="3"/>
        <v>0</v>
      </c>
      <c r="H17" s="275">
        <f t="shared" si="4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5"/>
        <v/>
      </c>
      <c r="AR17" s="299">
        <f>100100100100+(E17*POWER(10,11))-(F17*POWER(10,9))+(G17*POWER(10,8))-(H17*POWER(10,6))</f>
        <v>100100100100</v>
      </c>
      <c r="AS17" s="304">
        <f>IF(AR17&gt;100100,RANK(AR17,AR:AR),"")</f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121" customFormat="1">
      <c r="D18" s="125"/>
      <c r="E18" s="126"/>
      <c r="F18" s="126"/>
      <c r="G18" s="126"/>
      <c r="H18" s="126"/>
      <c r="I18" s="126"/>
      <c r="J18" s="126"/>
      <c r="K18" s="126"/>
      <c r="L18" s="126"/>
      <c r="M18" s="65"/>
      <c r="N18" s="6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</row>
    <row r="19" spans="1:61" s="121" customFormat="1">
      <c r="D19" s="125"/>
      <c r="E19" s="126"/>
      <c r="F19" s="126"/>
      <c r="G19" s="126"/>
      <c r="H19" s="126"/>
      <c r="I19" s="126"/>
      <c r="J19" s="126"/>
      <c r="K19" s="126"/>
      <c r="L19" s="126"/>
      <c r="M19" s="65"/>
      <c r="N19" s="6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</row>
    <row r="20" spans="1:61" s="121" customFormat="1">
      <c r="A20" s="256" t="s">
        <v>89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38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</row>
    <row r="21" spans="1:61" s="121" customFormat="1">
      <c r="A21" s="258"/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41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</row>
    <row r="22" spans="1:61" s="121" customFormat="1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41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</row>
    <row r="23" spans="1:61" s="121" customFormat="1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41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</row>
    <row r="24" spans="1:61" s="121" customFormat="1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41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</row>
    <row r="25" spans="1:61" s="121" customFormat="1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41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</row>
    <row r="26" spans="1:61" s="121" customFormat="1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41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</row>
    <row r="27" spans="1:61" s="121" customFormat="1">
      <c r="A27" s="258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41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</row>
    <row r="28" spans="1:61" s="121" customFormat="1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41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</row>
    <row r="29" spans="1:61" s="121" customFormat="1">
      <c r="A29" s="239"/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1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  <c r="BI29" s="125"/>
    </row>
    <row r="30" spans="1:61" s="121" customFormat="1">
      <c r="A30" s="239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1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</row>
    <row r="31" spans="1:61" s="121" customFormat="1">
      <c r="A31" s="239"/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1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</row>
    <row r="32" spans="1:61" s="121" customFormat="1">
      <c r="A32" s="239"/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1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</row>
    <row r="33" spans="1:61" s="121" customFormat="1">
      <c r="A33" s="239"/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1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</row>
    <row r="34" spans="1:61" s="121" customFormat="1">
      <c r="A34" s="239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1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</row>
    <row r="35" spans="1:61" s="121" customFormat="1">
      <c r="A35" s="239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1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  <c r="BI35" s="125"/>
    </row>
    <row r="36" spans="1:61" s="121" customFormat="1">
      <c r="A36" s="242"/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4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</sheetData>
  <autoFilter ref="A11:AN11">
    <sortState ref="A13:AB18">
      <sortCondition ref="D12"/>
    </sortState>
  </autoFilter>
  <mergeCells count="22">
    <mergeCell ref="A20:N36"/>
    <mergeCell ref="AT11:AU11"/>
    <mergeCell ref="AV11:AW11"/>
    <mergeCell ref="AX11:AY11"/>
    <mergeCell ref="AZ11:BA11"/>
    <mergeCell ref="BB11:BC11"/>
    <mergeCell ref="BD11:BE11"/>
    <mergeCell ref="BF11:BG11"/>
    <mergeCell ref="BH11:BI11"/>
    <mergeCell ref="A5:X5"/>
    <mergeCell ref="A3:X3"/>
    <mergeCell ref="A1:X1"/>
    <mergeCell ref="C8:F8"/>
    <mergeCell ref="U10:X10"/>
    <mergeCell ref="AK10:AN10"/>
    <mergeCell ref="E10:H10"/>
    <mergeCell ref="I10:L10"/>
    <mergeCell ref="M10:P10"/>
    <mergeCell ref="Q10:T10"/>
    <mergeCell ref="Y10:AB10"/>
    <mergeCell ref="AC10:AF10"/>
    <mergeCell ref="AG10:AJ10"/>
  </mergeCells>
  <phoneticPr fontId="24" type="noConversion"/>
  <dataValidations count="2">
    <dataValidation type="list" allowBlank="1" showInputMessage="1" showErrorMessage="1" error="ATTENTION !!!!!!!!!!_x000a__x000a_ONLY T FOR TOP" sqref="I12:I17 AG12:AG17 M12:M17 Y12:Y17 AC12:AC17 Q12:Q17 U12:U17 AK12:AK17">
      <formula1>"T"</formula1>
    </dataValidation>
    <dataValidation type="list" allowBlank="1" showInputMessage="1" showErrorMessage="1" error="ATTENTION !!!!!!!!!!!!!!!_x000a__x000a_ONLY B FOR BONUS" sqref="O12:O17 K12:K17 AI12:AI17 AE12:AE17 S12:S17 W12:W17 AA12:AA17 AM12:AM17">
      <formula1>"B"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"/>
  <sheetViews>
    <sheetView topLeftCell="AO2" workbookViewId="0">
      <selection activeCell="A3" sqref="A3:U3"/>
    </sheetView>
  </sheetViews>
  <sheetFormatPr defaultRowHeight="15" outlineLevelCol="1"/>
  <cols>
    <col min="1" max="1" width="20.42578125" style="3" customWidth="1"/>
    <col min="2" max="2" width="23.140625" style="3" customWidth="1"/>
    <col min="3" max="3" width="4.140625" style="3" customWidth="1"/>
    <col min="4" max="4" width="4.140625" style="11" customWidth="1"/>
    <col min="5" max="8" width="4.42578125" style="12" customWidth="1"/>
    <col min="9" max="20" width="4.140625" style="12" customWidth="1"/>
    <col min="21" max="21" width="4.140625" style="11" customWidth="1"/>
    <col min="22" max="24" width="4.140625" style="12" customWidth="1"/>
    <col min="25" max="25" width="4.140625" style="12" hidden="1" customWidth="1"/>
    <col min="26" max="26" width="4.140625" style="11" hidden="1" customWidth="1"/>
    <col min="27" max="28" width="4.140625" style="12" hidden="1" customWidth="1"/>
    <col min="29" max="40" width="0" style="3" hidden="1" customWidth="1"/>
    <col min="41" max="42" width="9.140625" style="3"/>
    <col min="43" max="43" width="9.140625" style="3" outlineLevel="1"/>
    <col min="44" max="44" width="17.85546875" style="3" customWidth="1" outlineLevel="1"/>
    <col min="45" max="45" width="9.140625" style="3" outlineLevel="1"/>
    <col min="46" max="61" width="4" style="3" customWidth="1" outlineLevel="1"/>
    <col min="62" max="16384" width="9.140625" style="3"/>
  </cols>
  <sheetData>
    <row r="1" spans="1:61" s="8" customFormat="1" ht="27" customHeight="1">
      <c r="A1" s="219" t="s">
        <v>37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94"/>
      <c r="Z1" s="94"/>
      <c r="AA1" s="97"/>
      <c r="AB1" s="97"/>
    </row>
    <row r="2" spans="1:61" s="9" customFormat="1" ht="9.75" customHeight="1"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61" s="9" customFormat="1" ht="26.25" customHeight="1">
      <c r="A3" s="270" t="s">
        <v>105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16"/>
      <c r="U3" s="216"/>
      <c r="V3" s="216"/>
      <c r="W3" s="216"/>
      <c r="X3" s="216"/>
      <c r="Y3" s="93"/>
      <c r="Z3" s="93"/>
      <c r="AA3" s="93"/>
      <c r="AB3" s="93"/>
    </row>
    <row r="4" spans="1:61" s="9" customFormat="1" ht="12.75" customHeight="1" thickBot="1"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61" s="2" customFormat="1" ht="28.5" customHeight="1" thickBot="1">
      <c r="A5" s="235" t="s">
        <v>79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9"/>
      <c r="Y5" s="95"/>
      <c r="Z5" s="95"/>
      <c r="AA5" s="95"/>
      <c r="AB5" s="96"/>
    </row>
    <row r="6" spans="1:61" s="49" customFormat="1" ht="9.75" customHeight="1">
      <c r="A6" s="45"/>
      <c r="B6" s="46"/>
      <c r="C6" s="66"/>
      <c r="D6" s="67"/>
      <c r="E6" s="55"/>
      <c r="F6" s="14"/>
      <c r="G6" s="14"/>
      <c r="H6" s="14"/>
      <c r="I6" s="14"/>
      <c r="J6" s="14"/>
      <c r="K6" s="14"/>
      <c r="L6" s="14"/>
      <c r="M6" s="48"/>
      <c r="N6" s="48"/>
      <c r="O6" s="48"/>
      <c r="P6" s="48"/>
      <c r="Q6" s="48"/>
      <c r="R6" s="48"/>
      <c r="S6" s="48"/>
      <c r="T6" s="48"/>
      <c r="U6" s="48"/>
      <c r="V6" s="47"/>
      <c r="W6" s="48"/>
      <c r="X6" s="48"/>
      <c r="Y6" s="48"/>
      <c r="Z6" s="48"/>
      <c r="AA6" s="47"/>
      <c r="AB6" s="47"/>
    </row>
    <row r="7" spans="1:61" s="54" customFormat="1" ht="22.5" customHeight="1">
      <c r="A7" s="50"/>
      <c r="B7" s="51" t="s">
        <v>6</v>
      </c>
      <c r="C7" s="68"/>
      <c r="D7" s="15"/>
      <c r="E7" s="13"/>
      <c r="F7" s="13"/>
      <c r="G7" s="13"/>
      <c r="H7" s="13"/>
      <c r="I7" s="14"/>
      <c r="J7" s="14"/>
      <c r="K7" s="14"/>
      <c r="L7" s="14"/>
      <c r="M7" s="53"/>
      <c r="N7" s="53"/>
      <c r="O7" s="53"/>
      <c r="P7" s="53"/>
      <c r="Q7" s="53"/>
      <c r="R7" s="53"/>
      <c r="S7" s="53"/>
      <c r="T7" s="53"/>
      <c r="U7" s="53"/>
      <c r="V7" s="52"/>
      <c r="W7" s="53"/>
      <c r="X7" s="53"/>
      <c r="Y7" s="53"/>
      <c r="Z7" s="53"/>
      <c r="AA7" s="52"/>
      <c r="AB7" s="52"/>
    </row>
    <row r="8" spans="1:61" s="54" customFormat="1" ht="22.5" customHeight="1">
      <c r="A8" s="50"/>
      <c r="B8" s="51" t="s">
        <v>7</v>
      </c>
      <c r="C8" s="271">
        <f ca="1">NOW()</f>
        <v>40883.792200694443</v>
      </c>
      <c r="D8" s="264"/>
      <c r="E8" s="272"/>
      <c r="F8" s="272"/>
      <c r="G8" s="69"/>
      <c r="H8" s="69"/>
      <c r="I8" s="14"/>
      <c r="J8" s="14"/>
      <c r="K8" s="14"/>
      <c r="L8" s="14"/>
      <c r="M8" s="53"/>
      <c r="N8" s="53"/>
      <c r="O8" s="53"/>
      <c r="P8" s="53"/>
      <c r="Q8" s="53"/>
      <c r="R8" s="53"/>
      <c r="S8" s="53"/>
      <c r="T8" s="53"/>
      <c r="U8" s="53"/>
      <c r="V8" s="52"/>
      <c r="W8" s="53"/>
      <c r="X8" s="53"/>
      <c r="Y8" s="53"/>
      <c r="Z8" s="53"/>
      <c r="AA8" s="52"/>
      <c r="AB8" s="52"/>
    </row>
    <row r="9" spans="1:61" s="54" customFormat="1" ht="9" customHeight="1" thickBot="1">
      <c r="A9" s="56"/>
      <c r="B9" s="57"/>
      <c r="C9" s="58"/>
      <c r="D9" s="59"/>
      <c r="E9" s="59"/>
      <c r="F9" s="60"/>
      <c r="G9" s="60"/>
      <c r="H9" s="60"/>
      <c r="I9" s="60"/>
      <c r="J9" s="60"/>
      <c r="K9" s="60"/>
      <c r="L9" s="60"/>
      <c r="M9" s="61"/>
      <c r="N9" s="61"/>
      <c r="O9" s="61"/>
      <c r="P9" s="61"/>
      <c r="Q9" s="61"/>
      <c r="R9" s="61"/>
      <c r="S9" s="61"/>
      <c r="T9" s="61"/>
      <c r="U9" s="61"/>
      <c r="V9" s="62"/>
      <c r="W9" s="61"/>
      <c r="X9" s="61"/>
      <c r="Y9" s="61"/>
      <c r="Z9" s="61"/>
      <c r="AA9" s="62"/>
      <c r="AB9" s="62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18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273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" si="0">IF(SUM(AT12:BI12)&gt;0,"FEL!","")</f>
        <v/>
      </c>
      <c r="AR12" s="299">
        <f>100100100100+(E12*POWER(10,11))-(F12*POWER(10,9))+(G12*POWER(10,8))-(H12*POWER(10,6))</f>
        <v>100100100100</v>
      </c>
      <c r="AS12" s="304">
        <f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180">
        <f t="shared" ref="E13:E17" si="1">COUNTIF(I13:AN13,"=T")</f>
        <v>0</v>
      </c>
      <c r="F13" s="170">
        <f t="shared" ref="F13:F17" si="2">J13+N13+R13+V13+Z13+AD13+AH13+AL13</f>
        <v>0</v>
      </c>
      <c r="G13" s="163">
        <f t="shared" ref="G13:G17" si="3">COUNTIF(I13:AN13,"=B")</f>
        <v>0</v>
      </c>
      <c r="H13" s="274">
        <f t="shared" ref="H13:H17" si="4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>IF(AR13&gt;100100,RANK(AR13,AR:AR),"")</f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180">
        <f t="shared" si="1"/>
        <v>0</v>
      </c>
      <c r="F14" s="170">
        <f t="shared" si="2"/>
        <v>0</v>
      </c>
      <c r="G14" s="163">
        <f t="shared" si="3"/>
        <v>0</v>
      </c>
      <c r="H14" s="274">
        <f t="shared" si="4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17" si="5">IF(SUM(AT14:BI14)&gt;0,"FEL!","")</f>
        <v/>
      </c>
      <c r="AR14" s="299">
        <f>100100100100+(E14*POWER(10,11))-(F14*POWER(10,9))+(G14*POWER(10,8))-(H14*POWER(10,6))</f>
        <v>100100100100</v>
      </c>
      <c r="AS14" s="304">
        <f>IF(AR14&gt;100100,RANK(AR14,AR:AR),"")</f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180">
        <f t="shared" si="1"/>
        <v>0</v>
      </c>
      <c r="F15" s="170">
        <f t="shared" si="2"/>
        <v>0</v>
      </c>
      <c r="G15" s="163">
        <f t="shared" si="3"/>
        <v>0</v>
      </c>
      <c r="H15" s="274">
        <f t="shared" si="4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5"/>
        <v/>
      </c>
      <c r="AR15" s="299">
        <f>100100100100+(E15*POWER(10,11))-(F15*POWER(10,9))+(G15*POWER(10,8))-(H15*POWER(10,6))</f>
        <v>100100100100</v>
      </c>
      <c r="AS15" s="304">
        <f>IF(AR15&gt;100100,RANK(AR15,AR:AR),"")</f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180">
        <f t="shared" si="1"/>
        <v>0</v>
      </c>
      <c r="F16" s="170">
        <f t="shared" si="2"/>
        <v>0</v>
      </c>
      <c r="G16" s="163">
        <f t="shared" si="3"/>
        <v>0</v>
      </c>
      <c r="H16" s="274">
        <f t="shared" si="4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5"/>
        <v/>
      </c>
      <c r="AR16" s="299">
        <f>100100100100+(E16*POWER(10,11))-(F16*POWER(10,9))+(G16*POWER(10,8))-(H16*POWER(10,6))</f>
        <v>100100100100</v>
      </c>
      <c r="AS16" s="304">
        <f>IF(AR16&gt;100100,RANK(AR16,AR:AR),"")</f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181">
        <f t="shared" si="1"/>
        <v>0</v>
      </c>
      <c r="F17" s="173">
        <f t="shared" si="2"/>
        <v>0</v>
      </c>
      <c r="G17" s="174">
        <f t="shared" si="3"/>
        <v>0</v>
      </c>
      <c r="H17" s="275">
        <f t="shared" si="4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5"/>
        <v/>
      </c>
      <c r="AR17" s="299">
        <f>100100100100+(E17*POWER(10,11))-(F17*POWER(10,9))+(G17*POWER(10,8))-(H17*POWER(10,6))</f>
        <v>100100100100</v>
      </c>
      <c r="AS17" s="304">
        <f>IF(AR17&gt;100100,RANK(AR17,AR:AR),"")</f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121" customFormat="1">
      <c r="D18" s="125"/>
      <c r="E18" s="126"/>
      <c r="F18" s="126"/>
      <c r="G18" s="126"/>
      <c r="H18" s="126"/>
      <c r="I18" s="126"/>
      <c r="J18" s="126"/>
      <c r="K18" s="126"/>
      <c r="L18" s="126"/>
      <c r="M18" s="65"/>
      <c r="N18" s="6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</row>
    <row r="19" spans="1:61" s="121" customFormat="1">
      <c r="D19" s="125"/>
      <c r="E19" s="126"/>
      <c r="F19" s="126"/>
      <c r="G19" s="126"/>
      <c r="H19" s="126"/>
      <c r="I19" s="126"/>
      <c r="J19" s="126"/>
      <c r="K19" s="126"/>
      <c r="L19" s="126"/>
      <c r="M19" s="65"/>
      <c r="N19" s="6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</row>
    <row r="20" spans="1:61" s="121" customFormat="1">
      <c r="A20" s="256" t="s">
        <v>89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38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</row>
    <row r="21" spans="1:61" s="121" customFormat="1">
      <c r="A21" s="258"/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41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</row>
    <row r="22" spans="1:61" s="121" customFormat="1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41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</row>
    <row r="23" spans="1:61" s="121" customFormat="1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41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</row>
    <row r="24" spans="1:61" s="121" customFormat="1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41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</row>
    <row r="25" spans="1:61" s="121" customFormat="1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41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</row>
    <row r="26" spans="1:61" s="121" customFormat="1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41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</row>
    <row r="27" spans="1:61" s="121" customFormat="1">
      <c r="A27" s="258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41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</row>
    <row r="28" spans="1:61" s="121" customFormat="1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41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</row>
    <row r="29" spans="1:61" s="121" customFormat="1">
      <c r="A29" s="239"/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1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  <c r="BI29" s="125"/>
    </row>
    <row r="30" spans="1:61" s="121" customFormat="1">
      <c r="A30" s="239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1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</row>
    <row r="31" spans="1:61" s="121" customFormat="1">
      <c r="A31" s="239"/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1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</row>
    <row r="32" spans="1:61" s="121" customFormat="1">
      <c r="A32" s="239"/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1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</row>
    <row r="33" spans="1:61" s="121" customFormat="1">
      <c r="A33" s="239"/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1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</row>
    <row r="34" spans="1:61" s="121" customFormat="1">
      <c r="A34" s="239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1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</row>
    <row r="35" spans="1:61" s="121" customFormat="1">
      <c r="A35" s="239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1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  <c r="BI35" s="125"/>
    </row>
    <row r="36" spans="1:61" s="121" customFormat="1">
      <c r="A36" s="242"/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4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</sheetData>
  <autoFilter ref="A11:AB11">
    <sortState ref="A13:AB18">
      <sortCondition ref="D12"/>
    </sortState>
  </autoFilter>
  <mergeCells count="22">
    <mergeCell ref="A20:N36"/>
    <mergeCell ref="BB11:BC11"/>
    <mergeCell ref="BD11:BE11"/>
    <mergeCell ref="BF11:BG11"/>
    <mergeCell ref="AC10:AF10"/>
    <mergeCell ref="AG10:AJ10"/>
    <mergeCell ref="AK10:AN10"/>
    <mergeCell ref="AT11:AU11"/>
    <mergeCell ref="AV11:AW11"/>
    <mergeCell ref="AX11:AY11"/>
    <mergeCell ref="AZ11:BA11"/>
    <mergeCell ref="BH11:BI11"/>
    <mergeCell ref="A5:X5"/>
    <mergeCell ref="A3:X3"/>
    <mergeCell ref="A1:X1"/>
    <mergeCell ref="C8:F8"/>
    <mergeCell ref="U10:X10"/>
    <mergeCell ref="Y10:AB10"/>
    <mergeCell ref="E10:H10"/>
    <mergeCell ref="I10:L10"/>
    <mergeCell ref="M10:P10"/>
    <mergeCell ref="Q10:T10"/>
  </mergeCells>
  <phoneticPr fontId="24" type="noConversion"/>
  <dataValidations count="2">
    <dataValidation type="list" allowBlank="1" showInputMessage="1" showErrorMessage="1" error="ATTENTION !!!!!!!!!!!!!!!_x000a__x000a_ONLY B FOR BONUS" sqref="O12:O17 K12:K17 AI12:AI17 AE12:AE17 S12:S17 W12:W17 AA12:AA17 AM12:AM17">
      <formula1>"B"</formula1>
    </dataValidation>
    <dataValidation type="list" allowBlank="1" showInputMessage="1" showErrorMessage="1" error="ATTENTION !!!!!!!!!!_x000a__x000a_ONLY T FOR TOP" sqref="I12:I17 AG12:AG17 M12:M17 Y12:Y17 AC12:AC17 Q12:Q17 U12:U17 AK12:AK17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"/>
  <sheetViews>
    <sheetView topLeftCell="AO1" workbookViewId="0">
      <selection activeCell="A3" sqref="A3:U3"/>
    </sheetView>
  </sheetViews>
  <sheetFormatPr defaultRowHeight="15" outlineLevelCol="1"/>
  <cols>
    <col min="1" max="1" width="19.28515625" style="3" customWidth="1"/>
    <col min="2" max="2" width="20.28515625" style="3" customWidth="1"/>
    <col min="3" max="3" width="4.140625" style="3" customWidth="1"/>
    <col min="4" max="4" width="4.140625" style="11" customWidth="1"/>
    <col min="5" max="8" width="4.42578125" style="12" customWidth="1"/>
    <col min="9" max="20" width="4.140625" style="12" customWidth="1"/>
    <col min="21" max="21" width="4.140625" style="11" customWidth="1"/>
    <col min="22" max="24" width="4.140625" style="12" customWidth="1"/>
    <col min="25" max="25" width="4.140625" style="12" hidden="1" customWidth="1"/>
    <col min="26" max="26" width="4.140625" style="11" hidden="1" customWidth="1"/>
    <col min="27" max="28" width="4.140625" style="12" hidden="1" customWidth="1"/>
    <col min="29" max="40" width="0" style="3" hidden="1" customWidth="1"/>
    <col min="41" max="42" width="9.140625" style="3"/>
    <col min="43" max="43" width="9.140625" style="3" outlineLevel="1"/>
    <col min="44" max="44" width="18.42578125" style="3" customWidth="1" outlineLevel="1"/>
    <col min="45" max="45" width="9.140625" style="3" outlineLevel="1"/>
    <col min="46" max="61" width="4.7109375" style="3" customWidth="1" outlineLevel="1"/>
    <col min="62" max="16384" width="9.140625" style="3"/>
  </cols>
  <sheetData>
    <row r="1" spans="1:61" s="8" customFormat="1" ht="27" customHeight="1">
      <c r="A1" s="219" t="s">
        <v>37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94"/>
      <c r="Z1" s="94"/>
      <c r="AA1" s="97"/>
      <c r="AB1" s="97"/>
    </row>
    <row r="2" spans="1:61" s="9" customFormat="1" ht="9.75" customHeight="1"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61" s="9" customFormat="1" ht="26.25" customHeight="1">
      <c r="A3" s="270" t="s">
        <v>105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16"/>
      <c r="U3" s="216"/>
      <c r="V3" s="216"/>
      <c r="W3" s="216"/>
      <c r="X3" s="216"/>
      <c r="Y3" s="93"/>
      <c r="Z3" s="93"/>
      <c r="AA3" s="93"/>
      <c r="AB3" s="93"/>
    </row>
    <row r="4" spans="1:61" s="9" customFormat="1" ht="12.75" customHeight="1" thickBot="1"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61" s="2" customFormat="1" ht="28.5" customHeight="1" thickBot="1">
      <c r="A5" s="235" t="s">
        <v>80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9"/>
      <c r="Y5" s="95"/>
      <c r="Z5" s="95"/>
      <c r="AA5" s="95"/>
      <c r="AB5" s="96"/>
    </row>
    <row r="6" spans="1:61" s="49" customFormat="1" ht="9.75" customHeight="1">
      <c r="A6" s="45"/>
      <c r="B6" s="46"/>
      <c r="C6" s="66"/>
      <c r="D6" s="67"/>
      <c r="E6" s="55"/>
      <c r="F6" s="14"/>
      <c r="G6" s="14"/>
      <c r="H6" s="14"/>
      <c r="I6" s="14"/>
      <c r="J6" s="14"/>
      <c r="K6" s="14"/>
      <c r="L6" s="14"/>
      <c r="M6" s="48"/>
      <c r="N6" s="48"/>
      <c r="O6" s="48"/>
      <c r="P6" s="48"/>
      <c r="Q6" s="48"/>
      <c r="R6" s="48"/>
      <c r="S6" s="48"/>
      <c r="T6" s="48"/>
      <c r="U6" s="48"/>
      <c r="V6" s="47"/>
      <c r="W6" s="48"/>
      <c r="X6" s="48"/>
      <c r="Y6" s="48"/>
      <c r="Z6" s="48"/>
      <c r="AA6" s="47"/>
      <c r="AB6" s="47"/>
    </row>
    <row r="7" spans="1:61" s="54" customFormat="1" ht="22.5" customHeight="1">
      <c r="A7" s="50"/>
      <c r="B7" s="51" t="s">
        <v>6</v>
      </c>
      <c r="C7" s="68"/>
      <c r="D7" s="15"/>
      <c r="E7" s="13"/>
      <c r="F7" s="13"/>
      <c r="G7" s="13"/>
      <c r="H7" s="13"/>
      <c r="I7" s="14"/>
      <c r="J7" s="14"/>
      <c r="K7" s="14"/>
      <c r="L7" s="14"/>
      <c r="M7" s="53"/>
      <c r="N7" s="53"/>
      <c r="O7" s="53"/>
      <c r="P7" s="53"/>
      <c r="Q7" s="53"/>
      <c r="R7" s="53"/>
      <c r="S7" s="53"/>
      <c r="T7" s="53"/>
      <c r="U7" s="53"/>
      <c r="V7" s="52"/>
      <c r="W7" s="53"/>
      <c r="X7" s="53"/>
      <c r="Y7" s="53"/>
      <c r="Z7" s="53"/>
      <c r="AA7" s="52"/>
      <c r="AB7" s="52"/>
    </row>
    <row r="8" spans="1:61" s="54" customFormat="1" ht="22.5" customHeight="1">
      <c r="A8" s="50"/>
      <c r="B8" s="51" t="s">
        <v>7</v>
      </c>
      <c r="C8" s="271">
        <f ca="1">NOW()</f>
        <v>40883.792200694443</v>
      </c>
      <c r="D8" s="264"/>
      <c r="E8" s="272"/>
      <c r="F8" s="272"/>
      <c r="G8" s="69"/>
      <c r="H8" s="69"/>
      <c r="I8" s="14"/>
      <c r="J8" s="14"/>
      <c r="K8" s="14"/>
      <c r="L8" s="14"/>
      <c r="M8" s="53"/>
      <c r="N8" s="53"/>
      <c r="O8" s="53"/>
      <c r="P8" s="53"/>
      <c r="Q8" s="53"/>
      <c r="R8" s="53"/>
      <c r="S8" s="53"/>
      <c r="T8" s="53"/>
      <c r="U8" s="53"/>
      <c r="V8" s="52"/>
      <c r="W8" s="53"/>
      <c r="X8" s="53"/>
      <c r="Y8" s="53"/>
      <c r="Z8" s="53"/>
      <c r="AA8" s="52"/>
      <c r="AB8" s="52"/>
    </row>
    <row r="9" spans="1:61" s="54" customFormat="1" ht="9" customHeight="1" thickBot="1">
      <c r="A9" s="56"/>
      <c r="B9" s="57"/>
      <c r="C9" s="58"/>
      <c r="D9" s="59"/>
      <c r="E9" s="59"/>
      <c r="F9" s="60"/>
      <c r="G9" s="60"/>
      <c r="H9" s="60"/>
      <c r="I9" s="60"/>
      <c r="J9" s="60"/>
      <c r="K9" s="60"/>
      <c r="L9" s="60"/>
      <c r="M9" s="61"/>
      <c r="N9" s="61"/>
      <c r="O9" s="61"/>
      <c r="P9" s="61"/>
      <c r="Q9" s="61"/>
      <c r="R9" s="61"/>
      <c r="S9" s="61"/>
      <c r="T9" s="61"/>
      <c r="U9" s="61"/>
      <c r="V9" s="62"/>
      <c r="W9" s="61"/>
      <c r="X9" s="61"/>
      <c r="Y9" s="61"/>
      <c r="Z9" s="61"/>
      <c r="AA9" s="62"/>
      <c r="AB9" s="62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18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273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" si="0">IF(SUM(AT12:BI12)&gt;0,"FEL!","")</f>
        <v/>
      </c>
      <c r="AR12" s="299">
        <f>100100100100+(E12*POWER(10,11))-(F12*POWER(10,9))+(G12*POWER(10,8))-(H12*POWER(10,6))</f>
        <v>100100100100</v>
      </c>
      <c r="AS12" s="304">
        <f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180">
        <f t="shared" ref="E13:E17" si="1">COUNTIF(I13:AN13,"=T")</f>
        <v>0</v>
      </c>
      <c r="F13" s="170">
        <f t="shared" ref="F13:F17" si="2">J13+N13+R13+V13+Z13+AD13+AH13+AL13</f>
        <v>0</v>
      </c>
      <c r="G13" s="163">
        <f t="shared" ref="G13:G17" si="3">COUNTIF(I13:AN13,"=B")</f>
        <v>0</v>
      </c>
      <c r="H13" s="274">
        <f t="shared" ref="H13:H17" si="4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>IF(AR13&gt;100100,RANK(AR13,AR:AR),"")</f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180">
        <f t="shared" si="1"/>
        <v>0</v>
      </c>
      <c r="F14" s="170">
        <f t="shared" si="2"/>
        <v>0</v>
      </c>
      <c r="G14" s="163">
        <f t="shared" si="3"/>
        <v>0</v>
      </c>
      <c r="H14" s="274">
        <f t="shared" si="4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17" si="5">IF(SUM(AT14:BI14)&gt;0,"FEL!","")</f>
        <v/>
      </c>
      <c r="AR14" s="299">
        <f>100100100100+(E14*POWER(10,11))-(F14*POWER(10,9))+(G14*POWER(10,8))-(H14*POWER(10,6))</f>
        <v>100100100100</v>
      </c>
      <c r="AS14" s="304">
        <f>IF(AR14&gt;100100,RANK(AR14,AR:AR),"")</f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180">
        <f t="shared" si="1"/>
        <v>0</v>
      </c>
      <c r="F15" s="170">
        <f t="shared" si="2"/>
        <v>0</v>
      </c>
      <c r="G15" s="163">
        <f t="shared" si="3"/>
        <v>0</v>
      </c>
      <c r="H15" s="274">
        <f t="shared" si="4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5"/>
        <v/>
      </c>
      <c r="AR15" s="299">
        <f>100100100100+(E15*POWER(10,11))-(F15*POWER(10,9))+(G15*POWER(10,8))-(H15*POWER(10,6))</f>
        <v>100100100100</v>
      </c>
      <c r="AS15" s="304">
        <f>IF(AR15&gt;100100,RANK(AR15,AR:AR),"")</f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180">
        <f t="shared" si="1"/>
        <v>0</v>
      </c>
      <c r="F16" s="170">
        <f t="shared" si="2"/>
        <v>0</v>
      </c>
      <c r="G16" s="163">
        <f t="shared" si="3"/>
        <v>0</v>
      </c>
      <c r="H16" s="274">
        <f t="shared" si="4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5"/>
        <v/>
      </c>
      <c r="AR16" s="299">
        <f>100100100100+(E16*POWER(10,11))-(F16*POWER(10,9))+(G16*POWER(10,8))-(H16*POWER(10,6))</f>
        <v>100100100100</v>
      </c>
      <c r="AS16" s="304">
        <f>IF(AR16&gt;100100,RANK(AR16,AR:AR),"")</f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181">
        <f t="shared" si="1"/>
        <v>0</v>
      </c>
      <c r="F17" s="173">
        <f t="shared" si="2"/>
        <v>0</v>
      </c>
      <c r="G17" s="174">
        <f t="shared" si="3"/>
        <v>0</v>
      </c>
      <c r="H17" s="275">
        <f t="shared" si="4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5"/>
        <v/>
      </c>
      <c r="AR17" s="299">
        <f>100100100100+(E17*POWER(10,11))-(F17*POWER(10,9))+(G17*POWER(10,8))-(H17*POWER(10,6))</f>
        <v>100100100100</v>
      </c>
      <c r="AS17" s="304">
        <f>IF(AR17&gt;100100,RANK(AR17,AR:AR),"")</f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121" customFormat="1">
      <c r="D18" s="125"/>
      <c r="E18" s="126"/>
      <c r="F18" s="126"/>
      <c r="G18" s="126"/>
      <c r="H18" s="126"/>
      <c r="I18" s="126"/>
      <c r="J18" s="126"/>
      <c r="K18" s="126"/>
      <c r="L18" s="126"/>
      <c r="M18" s="65"/>
      <c r="N18" s="6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</row>
    <row r="19" spans="1:61" s="121" customFormat="1">
      <c r="D19" s="125"/>
      <c r="E19" s="126"/>
      <c r="F19" s="126"/>
      <c r="G19" s="126"/>
      <c r="H19" s="126"/>
      <c r="I19" s="126"/>
      <c r="J19" s="126"/>
      <c r="K19" s="126"/>
      <c r="L19" s="126"/>
      <c r="M19" s="65"/>
      <c r="N19" s="6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</row>
    <row r="20" spans="1:61" s="121" customFormat="1">
      <c r="A20" s="256" t="s">
        <v>89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38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</row>
    <row r="21" spans="1:61" s="121" customFormat="1">
      <c r="A21" s="258"/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41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</row>
    <row r="22" spans="1:61" s="121" customFormat="1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41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</row>
    <row r="23" spans="1:61" s="121" customFormat="1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41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</row>
    <row r="24" spans="1:61" s="121" customFormat="1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41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</row>
    <row r="25" spans="1:61" s="121" customFormat="1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41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</row>
    <row r="26" spans="1:61" s="121" customFormat="1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41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</row>
    <row r="27" spans="1:61" s="121" customFormat="1">
      <c r="A27" s="258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41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</row>
    <row r="28" spans="1:61" s="121" customFormat="1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41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</row>
    <row r="29" spans="1:61" s="121" customFormat="1">
      <c r="A29" s="239"/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1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  <c r="BI29" s="125"/>
    </row>
    <row r="30" spans="1:61" s="121" customFormat="1">
      <c r="A30" s="239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1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</row>
    <row r="31" spans="1:61" s="121" customFormat="1">
      <c r="A31" s="239"/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1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</row>
    <row r="32" spans="1:61" s="121" customFormat="1">
      <c r="A32" s="239"/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1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</row>
    <row r="33" spans="1:61" s="121" customFormat="1">
      <c r="A33" s="239"/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1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</row>
    <row r="34" spans="1:61" s="121" customFormat="1">
      <c r="A34" s="239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1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</row>
    <row r="35" spans="1:61" s="121" customFormat="1">
      <c r="A35" s="239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1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  <c r="BI35" s="125"/>
    </row>
    <row r="36" spans="1:61" s="121" customFormat="1">
      <c r="A36" s="242"/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4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</sheetData>
  <autoFilter ref="A11:AB11">
    <sortState ref="A13:AB18">
      <sortCondition descending="1" ref="E12"/>
    </sortState>
  </autoFilter>
  <mergeCells count="22">
    <mergeCell ref="BB11:BC11"/>
    <mergeCell ref="BD11:BE11"/>
    <mergeCell ref="BF11:BG11"/>
    <mergeCell ref="BH11:BI11"/>
    <mergeCell ref="A20:N36"/>
    <mergeCell ref="AV11:AW11"/>
    <mergeCell ref="AX11:AY11"/>
    <mergeCell ref="AZ11:BA11"/>
    <mergeCell ref="AC10:AF10"/>
    <mergeCell ref="AG10:AJ10"/>
    <mergeCell ref="AK10:AN10"/>
    <mergeCell ref="AT11:AU11"/>
    <mergeCell ref="A5:X5"/>
    <mergeCell ref="A3:X3"/>
    <mergeCell ref="A1:X1"/>
    <mergeCell ref="C8:F8"/>
    <mergeCell ref="U10:X10"/>
    <mergeCell ref="Y10:AB10"/>
    <mergeCell ref="E10:H10"/>
    <mergeCell ref="I10:L10"/>
    <mergeCell ref="M10:P10"/>
    <mergeCell ref="Q10:T10"/>
  </mergeCells>
  <phoneticPr fontId="24" type="noConversion"/>
  <dataValidations count="2">
    <dataValidation type="list" allowBlank="1" showInputMessage="1" showErrorMessage="1" error="ATTENTION !!!!!!!!!!!!!!!_x000a__x000a_ONLY B FOR BONUS" sqref="O12:O17 K12:K17 AI12:AI17 AE12:AE17 S12:S17 W12:W17 AA12:AA17 AM12:AM17">
      <formula1>"B"</formula1>
    </dataValidation>
    <dataValidation type="list" allowBlank="1" showInputMessage="1" showErrorMessage="1" error="ATTENTION !!!!!!!!!!_x000a__x000a_ONLY T FOR TOP" sqref="I12:I17 AG12:AG17 M12:M17 Y12:Y17 AC12:AC17 Q12:Q17 U12:U17 AK12:AK17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"/>
  <sheetViews>
    <sheetView topLeftCell="AO1" workbookViewId="0">
      <selection activeCell="A3" sqref="A3:U3"/>
    </sheetView>
  </sheetViews>
  <sheetFormatPr defaultRowHeight="15" outlineLevelCol="1"/>
  <cols>
    <col min="1" max="1" width="18.140625" style="3" customWidth="1"/>
    <col min="2" max="2" width="20.28515625" style="3" customWidth="1"/>
    <col min="3" max="3" width="4.140625" style="3" customWidth="1"/>
    <col min="4" max="4" width="4.140625" style="11" customWidth="1"/>
    <col min="5" max="8" width="4.42578125" style="12" customWidth="1"/>
    <col min="9" max="20" width="4.140625" style="12" customWidth="1"/>
    <col min="21" max="21" width="4.140625" style="11" customWidth="1"/>
    <col min="22" max="23" width="4.140625" style="12" customWidth="1"/>
    <col min="24" max="24" width="5.7109375" style="12" customWidth="1"/>
    <col min="25" max="40" width="0" style="3" hidden="1" customWidth="1"/>
    <col min="41" max="42" width="9.140625" style="3"/>
    <col min="43" max="43" width="9.140625" style="3" outlineLevel="1"/>
    <col min="44" max="44" width="19.7109375" style="3" customWidth="1" outlineLevel="1"/>
    <col min="45" max="45" width="9.140625" style="3" outlineLevel="1"/>
    <col min="46" max="61" width="5" style="3" customWidth="1" outlineLevel="1"/>
    <col min="62" max="16384" width="9.140625" style="3"/>
  </cols>
  <sheetData>
    <row r="1" spans="1:61" s="8" customFormat="1" ht="27" customHeight="1">
      <c r="A1" s="219" t="s">
        <v>37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</row>
    <row r="2" spans="1:61" s="9" customFormat="1" ht="9.75" customHeight="1"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61" s="9" customFormat="1" ht="26.25" customHeight="1">
      <c r="A3" s="270" t="s">
        <v>105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16"/>
      <c r="U3" s="216"/>
      <c r="V3" s="216"/>
      <c r="W3" s="216"/>
      <c r="X3" s="216"/>
    </row>
    <row r="4" spans="1:61" s="9" customFormat="1" ht="12.75" customHeight="1" thickBot="1"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</row>
    <row r="5" spans="1:61" s="2" customFormat="1" ht="28.5" customHeight="1" thickBot="1">
      <c r="A5" s="235" t="s">
        <v>81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9"/>
    </row>
    <row r="6" spans="1:61" s="49" customFormat="1" ht="9.75" customHeight="1">
      <c r="A6" s="45"/>
      <c r="B6" s="46"/>
      <c r="C6" s="66"/>
      <c r="D6" s="67"/>
      <c r="E6" s="55"/>
      <c r="F6" s="14"/>
      <c r="G6" s="14"/>
      <c r="H6" s="14"/>
      <c r="I6" s="14"/>
      <c r="J6" s="14"/>
      <c r="K6" s="14"/>
      <c r="L6" s="14"/>
      <c r="M6" s="48"/>
      <c r="N6" s="48"/>
      <c r="O6" s="48"/>
      <c r="P6" s="48"/>
      <c r="Q6" s="48"/>
      <c r="R6" s="48"/>
      <c r="S6" s="48"/>
      <c r="T6" s="48"/>
      <c r="U6" s="48"/>
      <c r="V6" s="47"/>
      <c r="W6" s="48"/>
      <c r="X6" s="48"/>
    </row>
    <row r="7" spans="1:61" s="54" customFormat="1" ht="22.5" customHeight="1">
      <c r="A7" s="50"/>
      <c r="B7" s="51" t="s">
        <v>6</v>
      </c>
      <c r="C7" s="68"/>
      <c r="D7" s="15"/>
      <c r="E7" s="13"/>
      <c r="F7" s="13"/>
      <c r="G7" s="13"/>
      <c r="H7" s="13"/>
      <c r="I7" s="14"/>
      <c r="J7" s="14"/>
      <c r="K7" s="14"/>
      <c r="L7" s="14"/>
      <c r="M7" s="53"/>
      <c r="N7" s="53"/>
      <c r="O7" s="53"/>
      <c r="P7" s="53"/>
      <c r="Q7" s="53"/>
      <c r="R7" s="53"/>
      <c r="S7" s="53"/>
      <c r="T7" s="53"/>
      <c r="U7" s="53"/>
      <c r="V7" s="52"/>
      <c r="W7" s="53"/>
      <c r="X7" s="53"/>
    </row>
    <row r="8" spans="1:61" s="54" customFormat="1" ht="22.5" customHeight="1">
      <c r="A8" s="50"/>
      <c r="B8" s="51" t="s">
        <v>7</v>
      </c>
      <c r="C8" s="271">
        <f ca="1">NOW()</f>
        <v>40883.792200694443</v>
      </c>
      <c r="D8" s="264"/>
      <c r="E8" s="272"/>
      <c r="F8" s="272"/>
      <c r="G8" s="69"/>
      <c r="H8" s="69"/>
      <c r="I8" s="14"/>
      <c r="J8" s="14"/>
      <c r="K8" s="14"/>
      <c r="L8" s="14"/>
      <c r="M8" s="53"/>
      <c r="N8" s="53"/>
      <c r="O8" s="53"/>
      <c r="P8" s="53"/>
      <c r="Q8" s="53"/>
      <c r="R8" s="53"/>
      <c r="S8" s="53"/>
      <c r="T8" s="53"/>
      <c r="U8" s="53"/>
      <c r="V8" s="52"/>
      <c r="W8" s="53"/>
      <c r="X8" s="53"/>
    </row>
    <row r="9" spans="1:61" s="54" customFormat="1" ht="9" customHeight="1" thickBot="1">
      <c r="A9" s="56"/>
      <c r="B9" s="57"/>
      <c r="C9" s="58"/>
      <c r="D9" s="59"/>
      <c r="E9" s="59"/>
      <c r="F9" s="60"/>
      <c r="G9" s="60"/>
      <c r="H9" s="60"/>
      <c r="I9" s="60"/>
      <c r="J9" s="60"/>
      <c r="K9" s="60"/>
      <c r="L9" s="60"/>
      <c r="M9" s="61"/>
      <c r="N9" s="61"/>
      <c r="O9" s="61"/>
      <c r="P9" s="61"/>
      <c r="Q9" s="61"/>
      <c r="R9" s="61"/>
      <c r="S9" s="61"/>
      <c r="T9" s="61"/>
      <c r="U9" s="61"/>
      <c r="V9" s="62"/>
      <c r="W9" s="61"/>
      <c r="X9" s="61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18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273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" si="0">IF(SUM(AT12:BI12)&gt;0,"FEL!","")</f>
        <v/>
      </c>
      <c r="AR12" s="299">
        <f>100100100100+(E12*POWER(10,11))-(F12*POWER(10,9))+(G12*POWER(10,8))-(H12*POWER(10,6))</f>
        <v>100100100100</v>
      </c>
      <c r="AS12" s="304">
        <f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180">
        <f t="shared" ref="E13:E17" si="1">COUNTIF(I13:AN13,"=T")</f>
        <v>0</v>
      </c>
      <c r="F13" s="170">
        <f t="shared" ref="F13:F17" si="2">J13+N13+R13+V13+Z13+AD13+AH13+AL13</f>
        <v>0</v>
      </c>
      <c r="G13" s="163">
        <f t="shared" ref="G13:G17" si="3">COUNTIF(I13:AN13,"=B")</f>
        <v>0</v>
      </c>
      <c r="H13" s="274">
        <f t="shared" ref="H13:H17" si="4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>IF(AR13&gt;100100,RANK(AR13,AR:AR),"")</f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180">
        <f t="shared" si="1"/>
        <v>0</v>
      </c>
      <c r="F14" s="170">
        <f t="shared" si="2"/>
        <v>0</v>
      </c>
      <c r="G14" s="163">
        <f t="shared" si="3"/>
        <v>0</v>
      </c>
      <c r="H14" s="274">
        <f t="shared" si="4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17" si="5">IF(SUM(AT14:BI14)&gt;0,"FEL!","")</f>
        <v/>
      </c>
      <c r="AR14" s="299">
        <f>100100100100+(E14*POWER(10,11))-(F14*POWER(10,9))+(G14*POWER(10,8))-(H14*POWER(10,6))</f>
        <v>100100100100</v>
      </c>
      <c r="AS14" s="304">
        <f>IF(AR14&gt;100100,RANK(AR14,AR:AR),"")</f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180">
        <f t="shared" si="1"/>
        <v>0</v>
      </c>
      <c r="F15" s="170">
        <f t="shared" si="2"/>
        <v>0</v>
      </c>
      <c r="G15" s="163">
        <f t="shared" si="3"/>
        <v>0</v>
      </c>
      <c r="H15" s="274">
        <f t="shared" si="4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5"/>
        <v/>
      </c>
      <c r="AR15" s="299">
        <f>100100100100+(E15*POWER(10,11))-(F15*POWER(10,9))+(G15*POWER(10,8))-(H15*POWER(10,6))</f>
        <v>100100100100</v>
      </c>
      <c r="AS15" s="304">
        <f>IF(AR15&gt;100100,RANK(AR15,AR:AR),"")</f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180">
        <f t="shared" si="1"/>
        <v>0</v>
      </c>
      <c r="F16" s="170">
        <f t="shared" si="2"/>
        <v>0</v>
      </c>
      <c r="G16" s="163">
        <f t="shared" si="3"/>
        <v>0</v>
      </c>
      <c r="H16" s="274">
        <f t="shared" si="4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5"/>
        <v/>
      </c>
      <c r="AR16" s="299">
        <f>100100100100+(E16*POWER(10,11))-(F16*POWER(10,9))+(G16*POWER(10,8))-(H16*POWER(10,6))</f>
        <v>100100100100</v>
      </c>
      <c r="AS16" s="304">
        <f>IF(AR16&gt;100100,RANK(AR16,AR:AR),"")</f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181">
        <f t="shared" si="1"/>
        <v>0</v>
      </c>
      <c r="F17" s="173">
        <f t="shared" si="2"/>
        <v>0</v>
      </c>
      <c r="G17" s="174">
        <f t="shared" si="3"/>
        <v>0</v>
      </c>
      <c r="H17" s="275">
        <f t="shared" si="4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5"/>
        <v/>
      </c>
      <c r="AR17" s="299">
        <f>100100100100+(E17*POWER(10,11))-(F17*POWER(10,9))+(G17*POWER(10,8))-(H17*POWER(10,6))</f>
        <v>100100100100</v>
      </c>
      <c r="AS17" s="304">
        <f>IF(AR17&gt;100100,RANK(AR17,AR:AR),"")</f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121" customFormat="1">
      <c r="D18" s="125"/>
      <c r="E18" s="126"/>
      <c r="F18" s="126"/>
      <c r="G18" s="126"/>
      <c r="H18" s="126"/>
      <c r="I18" s="126"/>
      <c r="J18" s="126"/>
      <c r="K18" s="126"/>
      <c r="L18" s="126"/>
      <c r="M18" s="65"/>
      <c r="N18" s="6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</row>
    <row r="19" spans="1:61" s="121" customFormat="1">
      <c r="D19" s="125"/>
      <c r="E19" s="126"/>
      <c r="F19" s="126"/>
      <c r="G19" s="126"/>
      <c r="H19" s="126"/>
      <c r="I19" s="126"/>
      <c r="J19" s="126"/>
      <c r="K19" s="126"/>
      <c r="L19" s="126"/>
      <c r="M19" s="65"/>
      <c r="N19" s="6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</row>
    <row r="20" spans="1:61" s="121" customFormat="1">
      <c r="A20" s="256" t="s">
        <v>89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38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</row>
    <row r="21" spans="1:61" s="121" customFormat="1">
      <c r="A21" s="258"/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41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</row>
    <row r="22" spans="1:61" s="121" customFormat="1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41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</row>
    <row r="23" spans="1:61" s="121" customFormat="1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41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</row>
    <row r="24" spans="1:61" s="121" customFormat="1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41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</row>
    <row r="25" spans="1:61" s="121" customFormat="1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41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</row>
    <row r="26" spans="1:61" s="121" customFormat="1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41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</row>
    <row r="27" spans="1:61" s="121" customFormat="1">
      <c r="A27" s="258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41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</row>
    <row r="28" spans="1:61" s="121" customFormat="1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41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</row>
    <row r="29" spans="1:61" s="121" customFormat="1">
      <c r="A29" s="239"/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1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  <c r="BI29" s="125"/>
    </row>
    <row r="30" spans="1:61" s="121" customFormat="1">
      <c r="A30" s="239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1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</row>
    <row r="31" spans="1:61" s="121" customFormat="1">
      <c r="A31" s="239"/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1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</row>
    <row r="32" spans="1:61" s="121" customFormat="1">
      <c r="A32" s="239"/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1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</row>
    <row r="33" spans="1:61" s="121" customFormat="1">
      <c r="A33" s="239"/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1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</row>
    <row r="34" spans="1:61" s="121" customFormat="1">
      <c r="A34" s="239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1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</row>
    <row r="35" spans="1:61" s="121" customFormat="1">
      <c r="A35" s="239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1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  <c r="BI35" s="125"/>
    </row>
    <row r="36" spans="1:61" s="121" customFormat="1">
      <c r="A36" s="242"/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4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</sheetData>
  <autoFilter ref="A11:X11">
    <sortState ref="A13:AB18">
      <sortCondition descending="1" ref="E12"/>
    </sortState>
  </autoFilter>
  <mergeCells count="22">
    <mergeCell ref="A20:N36"/>
    <mergeCell ref="Y10:AB10"/>
    <mergeCell ref="AC10:AF10"/>
    <mergeCell ref="AG10:AJ10"/>
    <mergeCell ref="AK10:AN10"/>
    <mergeCell ref="AT11:AU11"/>
    <mergeCell ref="AV11:AW11"/>
    <mergeCell ref="AX11:AY11"/>
    <mergeCell ref="AZ11:BA11"/>
    <mergeCell ref="BB11:BC11"/>
    <mergeCell ref="BD11:BE11"/>
    <mergeCell ref="BF11:BG11"/>
    <mergeCell ref="BH11:BI11"/>
    <mergeCell ref="A5:X5"/>
    <mergeCell ref="A3:X3"/>
    <mergeCell ref="A1:X1"/>
    <mergeCell ref="C8:F8"/>
    <mergeCell ref="U10:X10"/>
    <mergeCell ref="E10:H10"/>
    <mergeCell ref="I10:L10"/>
    <mergeCell ref="M10:P10"/>
    <mergeCell ref="Q10:T10"/>
  </mergeCells>
  <phoneticPr fontId="24" type="noConversion"/>
  <dataValidations count="2">
    <dataValidation type="list" allowBlank="1" showInputMessage="1" showErrorMessage="1" error="ATTENTION !!!!!!!!!!!!!!!_x000a__x000a_ONLY B FOR BONUS" sqref="O12:O17 K12:K17 AI12:AI17 AE12:AE17 S12:S17 W12:W17 AA12:AA17 AM12:AM17">
      <formula1>"B"</formula1>
    </dataValidation>
    <dataValidation type="list" allowBlank="1" showInputMessage="1" showErrorMessage="1" error="ATTENTION !!!!!!!!!!_x000a__x000a_ONLY T FOR TOP" sqref="I12:I17 AG12:AG17 M12:M17 Y12:Y17 AC12:AC17 Q12:Q17 U12:U17 AK12:AK17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"/>
  <sheetViews>
    <sheetView topLeftCell="AO1" workbookViewId="0">
      <selection activeCell="A3" sqref="A3:U3"/>
    </sheetView>
  </sheetViews>
  <sheetFormatPr defaultRowHeight="15" outlineLevelCol="1"/>
  <cols>
    <col min="1" max="1" width="17.42578125" style="3" customWidth="1"/>
    <col min="2" max="2" width="22.42578125" style="3" customWidth="1"/>
    <col min="3" max="3" width="4.140625" style="3" customWidth="1"/>
    <col min="4" max="4" width="4.140625" style="11" customWidth="1"/>
    <col min="5" max="8" width="4.42578125" style="12" customWidth="1"/>
    <col min="9" max="20" width="4.140625" style="12" customWidth="1"/>
    <col min="21" max="21" width="4.140625" style="11" customWidth="1"/>
    <col min="22" max="23" width="4.140625" style="12" customWidth="1"/>
    <col min="24" max="24" width="4.42578125" style="12" customWidth="1"/>
    <col min="25" max="40" width="0" style="3" hidden="1" customWidth="1"/>
    <col min="41" max="42" width="9.140625" style="3"/>
    <col min="43" max="43" width="9.140625" style="3" outlineLevel="1"/>
    <col min="44" max="44" width="18.7109375" style="3" customWidth="1" outlineLevel="1"/>
    <col min="45" max="45" width="9.140625" style="3" outlineLevel="1"/>
    <col min="46" max="61" width="4.7109375" style="3" customWidth="1" outlineLevel="1"/>
    <col min="62" max="16384" width="9.140625" style="3"/>
  </cols>
  <sheetData>
    <row r="1" spans="1:61" s="8" customFormat="1" ht="27" customHeight="1">
      <c r="A1" s="219" t="s">
        <v>37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</row>
    <row r="2" spans="1:61" s="9" customFormat="1" ht="9.75" customHeight="1"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61" s="9" customFormat="1" ht="26.25" customHeight="1">
      <c r="A3" s="270" t="s">
        <v>105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16"/>
      <c r="U3" s="216"/>
      <c r="V3" s="216"/>
      <c r="W3" s="216"/>
      <c r="X3" s="216"/>
    </row>
    <row r="4" spans="1:61" s="9" customFormat="1" ht="12.75" customHeight="1" thickBot="1"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</row>
    <row r="5" spans="1:61" customFormat="1" ht="28.5" customHeight="1" thickBot="1">
      <c r="A5" s="235" t="s">
        <v>82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9"/>
    </row>
    <row r="6" spans="1:61" s="49" customFormat="1" ht="9.75" customHeight="1">
      <c r="A6" s="45"/>
      <c r="B6" s="46"/>
      <c r="C6" s="66"/>
      <c r="D6" s="67"/>
      <c r="E6" s="55"/>
      <c r="F6" s="14"/>
      <c r="G6" s="14"/>
      <c r="H6" s="14"/>
      <c r="I6" s="14"/>
      <c r="J6" s="14"/>
      <c r="K6" s="14"/>
      <c r="L6" s="14"/>
      <c r="M6" s="48"/>
      <c r="N6" s="48"/>
      <c r="O6" s="48"/>
      <c r="P6" s="48"/>
      <c r="Q6" s="48"/>
      <c r="R6" s="48"/>
      <c r="S6" s="48"/>
      <c r="T6" s="48"/>
      <c r="U6" s="48"/>
      <c r="V6" s="47"/>
      <c r="W6" s="48"/>
      <c r="X6" s="48"/>
    </row>
    <row r="7" spans="1:61" s="54" customFormat="1" ht="22.5" customHeight="1">
      <c r="A7" s="50"/>
      <c r="B7" s="51" t="s">
        <v>6</v>
      </c>
      <c r="C7" s="68"/>
      <c r="D7" s="15"/>
      <c r="E7" s="13"/>
      <c r="F7" s="13"/>
      <c r="G7" s="13"/>
      <c r="H7" s="13"/>
      <c r="I7" s="14"/>
      <c r="J7" s="14"/>
      <c r="K7" s="14"/>
      <c r="L7" s="14"/>
      <c r="M7" s="53"/>
      <c r="N7" s="53"/>
      <c r="O7" s="53"/>
      <c r="P7" s="53"/>
      <c r="Q7" s="53"/>
      <c r="R7" s="53"/>
      <c r="S7" s="53"/>
      <c r="T7" s="53"/>
      <c r="U7" s="53"/>
      <c r="V7" s="52"/>
      <c r="W7" s="53"/>
      <c r="X7" s="53"/>
    </row>
    <row r="8" spans="1:61" s="54" customFormat="1" ht="22.5" customHeight="1">
      <c r="A8" s="50"/>
      <c r="B8" s="51" t="s">
        <v>7</v>
      </c>
      <c r="C8" s="271">
        <f ca="1">NOW()</f>
        <v>40883.792200694443</v>
      </c>
      <c r="D8" s="264"/>
      <c r="E8" s="272"/>
      <c r="F8" s="272"/>
      <c r="G8" s="69"/>
      <c r="H8" s="69"/>
      <c r="I8" s="14"/>
      <c r="J8" s="14"/>
      <c r="K8" s="14"/>
      <c r="L8" s="14"/>
      <c r="M8" s="53"/>
      <c r="N8" s="53"/>
      <c r="O8" s="53"/>
      <c r="P8" s="53"/>
      <c r="Q8" s="53"/>
      <c r="R8" s="53"/>
      <c r="S8" s="53"/>
      <c r="T8" s="53"/>
      <c r="U8" s="53"/>
      <c r="V8" s="52"/>
      <c r="W8" s="53"/>
      <c r="X8" s="53"/>
    </row>
    <row r="9" spans="1:61" s="54" customFormat="1" ht="9" customHeight="1" thickBot="1">
      <c r="A9" s="56"/>
      <c r="B9" s="57"/>
      <c r="C9" s="58"/>
      <c r="D9" s="59"/>
      <c r="E9" s="59"/>
      <c r="F9" s="60"/>
      <c r="G9" s="60"/>
      <c r="H9" s="60"/>
      <c r="I9" s="60"/>
      <c r="J9" s="60"/>
      <c r="K9" s="60"/>
      <c r="L9" s="60"/>
      <c r="M9" s="61"/>
      <c r="N9" s="61"/>
      <c r="O9" s="61"/>
      <c r="P9" s="61"/>
      <c r="Q9" s="61"/>
      <c r="R9" s="61"/>
      <c r="S9" s="61"/>
      <c r="T9" s="61"/>
      <c r="U9" s="61"/>
      <c r="V9" s="62"/>
      <c r="W9" s="61"/>
      <c r="X9" s="61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18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273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" si="0">IF(SUM(AT12:BI12)&gt;0,"FEL!","")</f>
        <v/>
      </c>
      <c r="AR12" s="299">
        <f>100100100100+(E12*POWER(10,11))-(F12*POWER(10,9))+(G12*POWER(10,8))-(H12*POWER(10,6))</f>
        <v>100100100100</v>
      </c>
      <c r="AS12" s="304">
        <f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180">
        <f t="shared" ref="E13:E17" si="1">COUNTIF(I13:AN13,"=T")</f>
        <v>0</v>
      </c>
      <c r="F13" s="170">
        <f t="shared" ref="F13:F17" si="2">J13+N13+R13+V13+Z13+AD13+AH13+AL13</f>
        <v>0</v>
      </c>
      <c r="G13" s="163">
        <f t="shared" ref="G13:G17" si="3">COUNTIF(I13:AN13,"=B")</f>
        <v>0</v>
      </c>
      <c r="H13" s="274">
        <f t="shared" ref="H13:H17" si="4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>IF(AR13&gt;100100,RANK(AR13,AR:AR),"")</f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180">
        <f t="shared" si="1"/>
        <v>0</v>
      </c>
      <c r="F14" s="170">
        <f t="shared" si="2"/>
        <v>0</v>
      </c>
      <c r="G14" s="163">
        <f t="shared" si="3"/>
        <v>0</v>
      </c>
      <c r="H14" s="274">
        <f t="shared" si="4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17" si="5">IF(SUM(AT14:BI14)&gt;0,"FEL!","")</f>
        <v/>
      </c>
      <c r="AR14" s="299">
        <f>100100100100+(E14*POWER(10,11))-(F14*POWER(10,9))+(G14*POWER(10,8))-(H14*POWER(10,6))</f>
        <v>100100100100</v>
      </c>
      <c r="AS14" s="304">
        <f>IF(AR14&gt;100100,RANK(AR14,AR:AR),"")</f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180">
        <f t="shared" si="1"/>
        <v>0</v>
      </c>
      <c r="F15" s="170">
        <f t="shared" si="2"/>
        <v>0</v>
      </c>
      <c r="G15" s="163">
        <f t="shared" si="3"/>
        <v>0</v>
      </c>
      <c r="H15" s="274">
        <f t="shared" si="4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5"/>
        <v/>
      </c>
      <c r="AR15" s="299">
        <f>100100100100+(E15*POWER(10,11))-(F15*POWER(10,9))+(G15*POWER(10,8))-(H15*POWER(10,6))</f>
        <v>100100100100</v>
      </c>
      <c r="AS15" s="304">
        <f>IF(AR15&gt;100100,RANK(AR15,AR:AR),"")</f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180">
        <f t="shared" si="1"/>
        <v>0</v>
      </c>
      <c r="F16" s="170">
        <f t="shared" si="2"/>
        <v>0</v>
      </c>
      <c r="G16" s="163">
        <f t="shared" si="3"/>
        <v>0</v>
      </c>
      <c r="H16" s="274">
        <f t="shared" si="4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5"/>
        <v/>
      </c>
      <c r="AR16" s="299">
        <f>100100100100+(E16*POWER(10,11))-(F16*POWER(10,9))+(G16*POWER(10,8))-(H16*POWER(10,6))</f>
        <v>100100100100</v>
      </c>
      <c r="AS16" s="304">
        <f>IF(AR16&gt;100100,RANK(AR16,AR:AR),"")</f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181">
        <f t="shared" si="1"/>
        <v>0</v>
      </c>
      <c r="F17" s="173">
        <f t="shared" si="2"/>
        <v>0</v>
      </c>
      <c r="G17" s="174">
        <f t="shared" si="3"/>
        <v>0</v>
      </c>
      <c r="H17" s="275">
        <f t="shared" si="4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5"/>
        <v/>
      </c>
      <c r="AR17" s="299">
        <f>100100100100+(E17*POWER(10,11))-(F17*POWER(10,9))+(G17*POWER(10,8))-(H17*POWER(10,6))</f>
        <v>100100100100</v>
      </c>
      <c r="AS17" s="304">
        <f>IF(AR17&gt;100100,RANK(AR17,AR:AR),"")</f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121" customFormat="1">
      <c r="D18" s="125"/>
      <c r="E18" s="126"/>
      <c r="F18" s="126"/>
      <c r="G18" s="126"/>
      <c r="H18" s="126"/>
      <c r="I18" s="126"/>
      <c r="J18" s="126"/>
      <c r="K18" s="126"/>
      <c r="L18" s="126"/>
      <c r="M18" s="65"/>
      <c r="N18" s="6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</row>
    <row r="19" spans="1:61" s="121" customFormat="1">
      <c r="D19" s="125"/>
      <c r="E19" s="126"/>
      <c r="F19" s="126"/>
      <c r="G19" s="126"/>
      <c r="H19" s="126"/>
      <c r="I19" s="126"/>
      <c r="J19" s="126"/>
      <c r="K19" s="126"/>
      <c r="L19" s="126"/>
      <c r="M19" s="65"/>
      <c r="N19" s="6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</row>
    <row r="20" spans="1:61" s="121" customFormat="1">
      <c r="A20" s="256" t="s">
        <v>89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38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</row>
    <row r="21" spans="1:61" s="121" customFormat="1">
      <c r="A21" s="258"/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41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</row>
    <row r="22" spans="1:61" s="121" customFormat="1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41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</row>
    <row r="23" spans="1:61" s="121" customFormat="1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41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</row>
    <row r="24" spans="1:61" s="121" customFormat="1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41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</row>
    <row r="25" spans="1:61" s="121" customFormat="1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41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</row>
    <row r="26" spans="1:61" s="121" customFormat="1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41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</row>
    <row r="27" spans="1:61" s="121" customFormat="1">
      <c r="A27" s="258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41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</row>
    <row r="28" spans="1:61" s="121" customFormat="1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41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</row>
    <row r="29" spans="1:61" s="121" customFormat="1">
      <c r="A29" s="239"/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1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  <c r="BI29" s="125"/>
    </row>
    <row r="30" spans="1:61" s="121" customFormat="1">
      <c r="A30" s="239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1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</row>
    <row r="31" spans="1:61" s="121" customFormat="1">
      <c r="A31" s="239"/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1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</row>
    <row r="32" spans="1:61" s="121" customFormat="1">
      <c r="A32" s="239"/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1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</row>
    <row r="33" spans="1:61" s="121" customFormat="1">
      <c r="A33" s="239"/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1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</row>
    <row r="34" spans="1:61" s="121" customFormat="1">
      <c r="A34" s="239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1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</row>
    <row r="35" spans="1:61" s="121" customFormat="1">
      <c r="A35" s="239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1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  <c r="BI35" s="125"/>
    </row>
    <row r="36" spans="1:61" s="121" customFormat="1">
      <c r="A36" s="242"/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4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</sheetData>
  <autoFilter ref="A11:X11">
    <sortState ref="A13:AB18">
      <sortCondition ref="D12"/>
    </sortState>
  </autoFilter>
  <mergeCells count="22">
    <mergeCell ref="A20:N36"/>
    <mergeCell ref="AC10:AF10"/>
    <mergeCell ref="AG10:AJ10"/>
    <mergeCell ref="AK10:AN10"/>
    <mergeCell ref="AT11:AU11"/>
    <mergeCell ref="AV11:AW11"/>
    <mergeCell ref="AX11:AY11"/>
    <mergeCell ref="AZ11:BA11"/>
    <mergeCell ref="BB11:BC11"/>
    <mergeCell ref="BD11:BE11"/>
    <mergeCell ref="BF11:BG11"/>
    <mergeCell ref="BH11:BI11"/>
    <mergeCell ref="Y10:AB10"/>
    <mergeCell ref="C8:F8"/>
    <mergeCell ref="A5:X5"/>
    <mergeCell ref="A3:X3"/>
    <mergeCell ref="A1:X1"/>
    <mergeCell ref="E10:H10"/>
    <mergeCell ref="I10:L10"/>
    <mergeCell ref="M10:P10"/>
    <mergeCell ref="Q10:T10"/>
    <mergeCell ref="U10:X10"/>
  </mergeCells>
  <phoneticPr fontId="17" type="noConversion"/>
  <dataValidations count="2">
    <dataValidation type="list" allowBlank="1" showInputMessage="1" showErrorMessage="1" error="ATTENTION !!!!!!!!!!!!!!!_x000a__x000a_ONLY B FOR BONUS" sqref="O12:O17 K12:K17 AI12:AI17 AE12:AE17 S12:S17 W12:W17 AA12:AA17 AM12:AM17">
      <formula1>"B"</formula1>
    </dataValidation>
    <dataValidation type="list" allowBlank="1" showInputMessage="1" showErrorMessage="1" error="ATTENTION !!!!!!!!!!_x000a__x000a_ONLY T FOR TOP" sqref="I12:I17 AG12:AG17 M12:M17 Y12:Y17 AC12:AC17 Q12:Q17 U12:U17 AK12:AK17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"/>
  <sheetViews>
    <sheetView topLeftCell="A4" workbookViewId="0">
      <selection activeCell="A3" sqref="A3:U3"/>
    </sheetView>
  </sheetViews>
  <sheetFormatPr defaultRowHeight="15" outlineLevelCol="1"/>
  <cols>
    <col min="1" max="1" width="19.7109375" style="3" customWidth="1"/>
    <col min="2" max="2" width="20.28515625" style="3" customWidth="1"/>
    <col min="3" max="3" width="4.140625" style="3" customWidth="1"/>
    <col min="4" max="4" width="4.140625" style="11" customWidth="1"/>
    <col min="5" max="8" width="4.42578125" style="12" customWidth="1"/>
    <col min="9" max="20" width="4.140625" style="12" customWidth="1"/>
    <col min="21" max="21" width="4.140625" style="11" customWidth="1"/>
    <col min="22" max="23" width="4.140625" style="12" customWidth="1"/>
    <col min="24" max="24" width="4.85546875" style="12" customWidth="1"/>
    <col min="25" max="28" width="0" style="3" hidden="1" customWidth="1"/>
    <col min="29" max="40" width="9.140625" style="3" hidden="1" customWidth="1"/>
    <col min="41" max="42" width="9.140625" style="3"/>
    <col min="43" max="43" width="9.140625" style="3" outlineLevel="1"/>
    <col min="44" max="44" width="19.28515625" style="3" customWidth="1" outlineLevel="1"/>
    <col min="45" max="45" width="9.140625" style="3" outlineLevel="1"/>
    <col min="46" max="61" width="4.85546875" style="3" customWidth="1" outlineLevel="1"/>
    <col min="62" max="16384" width="9.140625" style="3"/>
  </cols>
  <sheetData>
    <row r="1" spans="1:61" s="8" customFormat="1" ht="27" customHeight="1">
      <c r="A1" s="219" t="s">
        <v>37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</row>
    <row r="2" spans="1:61" s="9" customFormat="1" ht="9.75" customHeight="1"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61" s="9" customFormat="1" ht="26.25" customHeight="1">
      <c r="A3" s="270" t="s">
        <v>105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16"/>
      <c r="U3" s="216"/>
      <c r="V3" s="216"/>
      <c r="W3" s="216"/>
      <c r="X3" s="216"/>
    </row>
    <row r="4" spans="1:61" s="9" customFormat="1" ht="12.75" customHeight="1" thickBot="1"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</row>
    <row r="5" spans="1:61" customFormat="1" ht="28.5" customHeight="1" thickBot="1">
      <c r="A5" s="235" t="s">
        <v>83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9"/>
    </row>
    <row r="6" spans="1:61" s="49" customFormat="1" ht="9.75" customHeight="1">
      <c r="A6" s="45"/>
      <c r="B6" s="46"/>
      <c r="C6" s="66"/>
      <c r="D6" s="67"/>
      <c r="E6" s="55"/>
      <c r="F6" s="14"/>
      <c r="G6" s="14"/>
      <c r="H6" s="14"/>
      <c r="I6" s="14"/>
      <c r="J6" s="14"/>
      <c r="K6" s="14"/>
      <c r="L6" s="14"/>
      <c r="M6" s="48"/>
      <c r="N6" s="48"/>
      <c r="O6" s="48"/>
      <c r="P6" s="48"/>
      <c r="Q6" s="48"/>
      <c r="R6" s="48"/>
      <c r="S6" s="48"/>
      <c r="T6" s="48"/>
      <c r="U6" s="48"/>
      <c r="V6" s="47"/>
      <c r="W6" s="48"/>
      <c r="X6" s="48"/>
    </row>
    <row r="7" spans="1:61" s="54" customFormat="1" ht="22.5" customHeight="1">
      <c r="A7" s="50"/>
      <c r="B7" s="51" t="s">
        <v>6</v>
      </c>
      <c r="C7" s="68"/>
      <c r="D7" s="15"/>
      <c r="E7" s="13"/>
      <c r="F7" s="13"/>
      <c r="G7" s="13"/>
      <c r="H7" s="13"/>
      <c r="I7" s="14"/>
      <c r="J7" s="14"/>
      <c r="K7" s="14"/>
      <c r="L7" s="14"/>
      <c r="M7" s="53"/>
      <c r="N7" s="53"/>
      <c r="O7" s="53"/>
      <c r="P7" s="53"/>
      <c r="Q7" s="53"/>
      <c r="R7" s="53"/>
      <c r="S7" s="53"/>
      <c r="T7" s="53"/>
      <c r="U7" s="53"/>
      <c r="V7" s="52"/>
      <c r="W7" s="53"/>
      <c r="X7" s="53"/>
    </row>
    <row r="8" spans="1:61" s="54" customFormat="1" ht="22.5" customHeight="1">
      <c r="A8" s="50"/>
      <c r="B8" s="51" t="s">
        <v>7</v>
      </c>
      <c r="C8" s="271">
        <f ca="1">NOW()</f>
        <v>40883.792200694443</v>
      </c>
      <c r="D8" s="264"/>
      <c r="E8" s="272"/>
      <c r="F8" s="272"/>
      <c r="G8" s="69"/>
      <c r="H8" s="69"/>
      <c r="I8" s="14"/>
      <c r="J8" s="14"/>
      <c r="K8" s="14"/>
      <c r="L8" s="14"/>
      <c r="M8" s="53"/>
      <c r="N8" s="53"/>
      <c r="O8" s="53"/>
      <c r="P8" s="53"/>
      <c r="Q8" s="53"/>
      <c r="R8" s="53"/>
      <c r="S8" s="53"/>
      <c r="T8" s="53"/>
      <c r="U8" s="53"/>
      <c r="V8" s="52"/>
      <c r="W8" s="53"/>
      <c r="X8" s="53"/>
    </row>
    <row r="9" spans="1:61" s="54" customFormat="1" ht="9" customHeight="1" thickBot="1">
      <c r="A9" s="56"/>
      <c r="B9" s="57"/>
      <c r="C9" s="58"/>
      <c r="D9" s="59"/>
      <c r="E9" s="59"/>
      <c r="F9" s="60"/>
      <c r="G9" s="60"/>
      <c r="H9" s="60"/>
      <c r="I9" s="60"/>
      <c r="J9" s="60"/>
      <c r="K9" s="60"/>
      <c r="L9" s="60"/>
      <c r="M9" s="61"/>
      <c r="N9" s="61"/>
      <c r="O9" s="61"/>
      <c r="P9" s="61"/>
      <c r="Q9" s="61"/>
      <c r="R9" s="61"/>
      <c r="S9" s="61"/>
      <c r="T9" s="61"/>
      <c r="U9" s="61"/>
      <c r="V9" s="62"/>
      <c r="W9" s="61"/>
      <c r="X9" s="61"/>
    </row>
    <row r="10" spans="1:61" s="121" customFormat="1" ht="14.25" customHeight="1" thickBot="1">
      <c r="A10" s="131"/>
      <c r="B10" s="132"/>
      <c r="C10" s="133"/>
      <c r="D10" s="134"/>
      <c r="E10" s="253" t="s">
        <v>85</v>
      </c>
      <c r="F10" s="254"/>
      <c r="G10" s="254"/>
      <c r="H10" s="255"/>
      <c r="I10" s="253" t="s">
        <v>39</v>
      </c>
      <c r="J10" s="254"/>
      <c r="K10" s="254"/>
      <c r="L10" s="254"/>
      <c r="M10" s="253" t="s">
        <v>40</v>
      </c>
      <c r="N10" s="254"/>
      <c r="O10" s="254"/>
      <c r="P10" s="255"/>
      <c r="Q10" s="254" t="s">
        <v>41</v>
      </c>
      <c r="R10" s="254"/>
      <c r="S10" s="254"/>
      <c r="T10" s="255"/>
      <c r="U10" s="253" t="s">
        <v>42</v>
      </c>
      <c r="V10" s="254"/>
      <c r="W10" s="254"/>
      <c r="X10" s="255"/>
      <c r="Y10" s="253" t="s">
        <v>43</v>
      </c>
      <c r="Z10" s="254"/>
      <c r="AA10" s="254"/>
      <c r="AB10" s="255"/>
      <c r="AC10" s="253" t="s">
        <v>86</v>
      </c>
      <c r="AD10" s="254"/>
      <c r="AE10" s="254"/>
      <c r="AF10" s="255"/>
      <c r="AG10" s="253" t="s">
        <v>87</v>
      </c>
      <c r="AH10" s="254"/>
      <c r="AI10" s="254"/>
      <c r="AJ10" s="255"/>
      <c r="AK10" s="253" t="s">
        <v>88</v>
      </c>
      <c r="AL10" s="254"/>
      <c r="AM10" s="254"/>
      <c r="AN10" s="255"/>
      <c r="AO10" s="162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</row>
    <row r="11" spans="1:61" s="121" customFormat="1" ht="31.5" customHeight="1" thickBot="1">
      <c r="A11" s="127" t="s">
        <v>8</v>
      </c>
      <c r="B11" s="128" t="s">
        <v>45</v>
      </c>
      <c r="C11" s="129" t="s">
        <v>15</v>
      </c>
      <c r="D11" s="284" t="s">
        <v>44</v>
      </c>
      <c r="E11" s="116" t="s">
        <v>46</v>
      </c>
      <c r="F11" s="117" t="s">
        <v>48</v>
      </c>
      <c r="G11" s="118" t="s">
        <v>14</v>
      </c>
      <c r="H11" s="119" t="s">
        <v>49</v>
      </c>
      <c r="I11" s="116" t="s">
        <v>46</v>
      </c>
      <c r="J11" s="117" t="s">
        <v>47</v>
      </c>
      <c r="K11" s="117" t="s">
        <v>14</v>
      </c>
      <c r="L11" s="276" t="s">
        <v>50</v>
      </c>
      <c r="M11" s="135" t="s">
        <v>46</v>
      </c>
      <c r="N11" s="136" t="s">
        <v>47</v>
      </c>
      <c r="O11" s="136" t="s">
        <v>14</v>
      </c>
      <c r="P11" s="137" t="s">
        <v>50</v>
      </c>
      <c r="Q11" s="135" t="s">
        <v>46</v>
      </c>
      <c r="R11" s="136" t="s">
        <v>47</v>
      </c>
      <c r="S11" s="136" t="s">
        <v>14</v>
      </c>
      <c r="T11" s="137" t="s">
        <v>50</v>
      </c>
      <c r="U11" s="135" t="s">
        <v>46</v>
      </c>
      <c r="V11" s="136" t="s">
        <v>47</v>
      </c>
      <c r="W11" s="136" t="s">
        <v>14</v>
      </c>
      <c r="X11" s="137" t="s">
        <v>50</v>
      </c>
      <c r="Y11" s="135" t="s">
        <v>46</v>
      </c>
      <c r="Z11" s="136" t="s">
        <v>47</v>
      </c>
      <c r="AA11" s="136" t="s">
        <v>14</v>
      </c>
      <c r="AB11" s="137" t="s">
        <v>50</v>
      </c>
      <c r="AC11" s="135" t="s">
        <v>46</v>
      </c>
      <c r="AD11" s="136" t="s">
        <v>47</v>
      </c>
      <c r="AE11" s="136" t="s">
        <v>14</v>
      </c>
      <c r="AF11" s="137" t="s">
        <v>50</v>
      </c>
      <c r="AG11" s="135" t="s">
        <v>46</v>
      </c>
      <c r="AH11" s="136" t="s">
        <v>47</v>
      </c>
      <c r="AI11" s="136" t="s">
        <v>14</v>
      </c>
      <c r="AJ11" s="137" t="s">
        <v>50</v>
      </c>
      <c r="AK11" s="135" t="s">
        <v>46</v>
      </c>
      <c r="AL11" s="136" t="s">
        <v>47</v>
      </c>
      <c r="AM11" s="136" t="s">
        <v>14</v>
      </c>
      <c r="AN11" s="137" t="s">
        <v>50</v>
      </c>
      <c r="AO11" s="162"/>
      <c r="AQ11" s="300" t="s">
        <v>99</v>
      </c>
      <c r="AR11" s="301" t="s">
        <v>98</v>
      </c>
      <c r="AS11" s="302" t="s">
        <v>61</v>
      </c>
      <c r="AT11" s="296" t="s">
        <v>90</v>
      </c>
      <c r="AU11" s="295"/>
      <c r="AV11" s="294" t="s">
        <v>91</v>
      </c>
      <c r="AW11" s="295"/>
      <c r="AX11" s="294" t="s">
        <v>92</v>
      </c>
      <c r="AY11" s="295"/>
      <c r="AZ11" s="294" t="s">
        <v>93</v>
      </c>
      <c r="BA11" s="295"/>
      <c r="BB11" s="294" t="s">
        <v>94</v>
      </c>
      <c r="BC11" s="295"/>
      <c r="BD11" s="294" t="s">
        <v>95</v>
      </c>
      <c r="BE11" s="295"/>
      <c r="BF11" s="294" t="s">
        <v>96</v>
      </c>
      <c r="BG11" s="295"/>
      <c r="BH11" s="294" t="s">
        <v>97</v>
      </c>
      <c r="BI11" s="295"/>
    </row>
    <row r="12" spans="1:61" s="98" customFormat="1" ht="16.5" customHeight="1">
      <c r="A12" s="99"/>
      <c r="B12" s="101"/>
      <c r="C12" s="178"/>
      <c r="D12" s="182">
        <f>IF(AQ12&lt;&gt;"FEL!",AS12,"FEL")</f>
        <v>1</v>
      </c>
      <c r="E12" s="183">
        <f>COUNTIF(I12:AN12,"=T")</f>
        <v>0</v>
      </c>
      <c r="F12" s="171">
        <f>J12+N12+R12+V12+Z12+AD12+AH12+AL12</f>
        <v>0</v>
      </c>
      <c r="G12" s="172">
        <f>COUNTIF(I12:AN12,"=B")</f>
        <v>0</v>
      </c>
      <c r="H12" s="273">
        <f>L12+P12+T12+X12+AB12+AF12+AJ12+AN12</f>
        <v>0</v>
      </c>
      <c r="I12" s="286"/>
      <c r="J12" s="165"/>
      <c r="K12" s="290"/>
      <c r="L12" s="166"/>
      <c r="M12" s="286"/>
      <c r="N12" s="165"/>
      <c r="O12" s="290"/>
      <c r="P12" s="166"/>
      <c r="Q12" s="286"/>
      <c r="R12" s="165"/>
      <c r="S12" s="290"/>
      <c r="T12" s="166"/>
      <c r="U12" s="286"/>
      <c r="V12" s="165"/>
      <c r="W12" s="290"/>
      <c r="X12" s="166"/>
      <c r="Y12" s="286"/>
      <c r="Z12" s="165"/>
      <c r="AA12" s="290"/>
      <c r="AB12" s="166"/>
      <c r="AC12" s="286"/>
      <c r="AD12" s="165"/>
      <c r="AE12" s="290"/>
      <c r="AF12" s="166"/>
      <c r="AG12" s="286"/>
      <c r="AH12" s="165"/>
      <c r="AI12" s="290"/>
      <c r="AJ12" s="166"/>
      <c r="AK12" s="286"/>
      <c r="AL12" s="165"/>
      <c r="AM12" s="290"/>
      <c r="AN12" s="166"/>
      <c r="AQ12" s="303" t="str">
        <f t="shared" ref="AQ12" si="0">IF(SUM(AT12:BI12)&gt;0,"FEL!","")</f>
        <v/>
      </c>
      <c r="AR12" s="299">
        <f>100100100100+(E12*POWER(10,11))-(F12*POWER(10,9))+(G12*POWER(10,8))-(H12*POWER(10,6))</f>
        <v>100100100100</v>
      </c>
      <c r="AS12" s="304">
        <f>IF(AR12&gt;100100,RANK(AR12,AR:AR),"")</f>
        <v>1</v>
      </c>
      <c r="AT12" s="297">
        <f>IF(J12&lt;&gt;"",IF(I12&lt;&gt;"T",1,0),IF(I12&lt;&gt;"T",0,2))</f>
        <v>0</v>
      </c>
      <c r="AU12" s="167">
        <f>IF(L12&lt;&gt;"",IF(K12&lt;&gt;"B",1,0),IF(K12&lt;&gt;"B",0,2))</f>
        <v>0</v>
      </c>
      <c r="AV12" s="282">
        <f>IF(N12&lt;&gt;"",IF(M12&lt;&gt;"T",1,0),IF(M12&lt;&gt;"T",0,2))</f>
        <v>0</v>
      </c>
      <c r="AW12" s="167">
        <f>IF(P12&lt;&gt;"",IF(O12&lt;&gt;"B",1,0),IF(O12&lt;&gt;"B",0,2))</f>
        <v>0</v>
      </c>
      <c r="AX12" s="282">
        <f>IF(R12&lt;&gt;"",IF(Q12&lt;&gt;"T",1,0),IF(Q12&lt;&gt;"T",0,2))</f>
        <v>0</v>
      </c>
      <c r="AY12" s="167">
        <f>IF(T12&lt;&gt;"",IF(S12&lt;&gt;"B",1,0),IF(S12&lt;&gt;"B",0,2))</f>
        <v>0</v>
      </c>
      <c r="AZ12" s="282">
        <f>IF(V12&lt;&gt;"",IF(U12&lt;&gt;"T",1,0),IF(U12&lt;&gt;"T",0,2))</f>
        <v>0</v>
      </c>
      <c r="BA12" s="167">
        <f>IF(X12&lt;&gt;"",IF(W12&lt;&gt;"B",1,0),IF(W12&lt;&gt;"B",0,2))</f>
        <v>0</v>
      </c>
      <c r="BB12" s="282">
        <f>IF(Z12&lt;&gt;"",IF(Y12&lt;&gt;"T",1,0),IF(Y12&lt;&gt;"T",0,2))</f>
        <v>0</v>
      </c>
      <c r="BC12" s="167">
        <f>IF(AB12&lt;&gt;"",IF(AA12&lt;&gt;"B",1,0),IF(AA12&lt;&gt;"B",0,2))</f>
        <v>0</v>
      </c>
      <c r="BD12" s="282">
        <f>IF(AD12&lt;&gt;"",IF(AC12&lt;&gt;"T",1,0),IF(AC12&lt;&gt;"T",0,2))</f>
        <v>0</v>
      </c>
      <c r="BE12" s="167">
        <f>IF(AF12&lt;&gt;"",IF(AE12&lt;&gt;"B",1,0),IF(AE12&lt;&gt;"B",0,2))</f>
        <v>0</v>
      </c>
      <c r="BF12" s="282">
        <f>IF(AH12&lt;&gt;"",IF(AG12&lt;&gt;"T",1,0),IF(AG12&lt;&gt;"T",0,2))</f>
        <v>0</v>
      </c>
      <c r="BG12" s="167">
        <f>IF(AJ12&lt;&gt;"",IF(AI12&lt;&gt;"B",1,0),IF(AI12&lt;&gt;"B",0,2))</f>
        <v>0</v>
      </c>
      <c r="BH12" s="282">
        <f>IF(AL12&lt;&gt;"",IF(AK12&lt;&gt;"T",1,0),IF(AK12&lt;&gt;"T",0,2))</f>
        <v>0</v>
      </c>
      <c r="BI12" s="167">
        <f>IF(AN12&lt;&gt;"",IF(AM12&lt;&gt;"B",1,0),IF(AM12&lt;&gt;"B",0,2))</f>
        <v>0</v>
      </c>
    </row>
    <row r="13" spans="1:61" s="98" customFormat="1" ht="16.5" customHeight="1">
      <c r="A13" s="99"/>
      <c r="B13" s="101"/>
      <c r="C13" s="178"/>
      <c r="D13" s="102">
        <f>IF(AQ13&lt;&gt;"FEL!",AS13,"FEL")</f>
        <v>1</v>
      </c>
      <c r="E13" s="180">
        <f t="shared" ref="E13:E17" si="1">COUNTIF(I13:AN13,"=T")</f>
        <v>0</v>
      </c>
      <c r="F13" s="170">
        <f t="shared" ref="F13:F17" si="2">J13+N13+R13+V13+Z13+AD13+AH13+AL13</f>
        <v>0</v>
      </c>
      <c r="G13" s="163">
        <f t="shared" ref="G13:G17" si="3">COUNTIF(I13:AN13,"=B")</f>
        <v>0</v>
      </c>
      <c r="H13" s="274">
        <f t="shared" ref="H13:H17" si="4">L13+P13+T13+X13+AB13+AF13+AJ13+AN13</f>
        <v>0</v>
      </c>
      <c r="I13" s="287"/>
      <c r="J13" s="164"/>
      <c r="K13" s="291"/>
      <c r="L13" s="167"/>
      <c r="M13" s="287"/>
      <c r="N13" s="164"/>
      <c r="O13" s="291"/>
      <c r="P13" s="167"/>
      <c r="Q13" s="287"/>
      <c r="R13" s="164"/>
      <c r="S13" s="291"/>
      <c r="T13" s="167"/>
      <c r="U13" s="287"/>
      <c r="V13" s="164"/>
      <c r="W13" s="291"/>
      <c r="X13" s="167"/>
      <c r="Y13" s="287"/>
      <c r="Z13" s="164"/>
      <c r="AA13" s="291"/>
      <c r="AB13" s="167"/>
      <c r="AC13" s="287"/>
      <c r="AD13" s="164"/>
      <c r="AE13" s="291"/>
      <c r="AF13" s="167"/>
      <c r="AG13" s="287"/>
      <c r="AH13" s="164"/>
      <c r="AI13" s="291"/>
      <c r="AJ13" s="167"/>
      <c r="AK13" s="287"/>
      <c r="AL13" s="164"/>
      <c r="AM13" s="291"/>
      <c r="AN13" s="167"/>
      <c r="AQ13" s="303" t="str">
        <f>IF(SUM(AT13:BI13)&gt;0,"FEL!","")</f>
        <v/>
      </c>
      <c r="AR13" s="299">
        <f>100100100100+(E13*POWER(10,11))-(F13*POWER(10,9))+(G13*POWER(10,8))-(H13*POWER(10,6))</f>
        <v>100100100100</v>
      </c>
      <c r="AS13" s="304">
        <f>IF(AR13&gt;100100,RANK(AR13,AR:AR),"")</f>
        <v>1</v>
      </c>
      <c r="AT13" s="297">
        <f>IF(J13&lt;&gt;"",IF(I13&lt;&gt;"T",1,0),IF(I13&lt;&gt;"T",0,2))</f>
        <v>0</v>
      </c>
      <c r="AU13" s="167">
        <f>IF(L13&lt;&gt;"",IF(K13&lt;&gt;"B",1,0),IF(K13&lt;&gt;"B",0,2))</f>
        <v>0</v>
      </c>
      <c r="AV13" s="282">
        <f>IF(N13&lt;&gt;"",IF(M13&lt;&gt;"T",1,0),IF(M13&lt;&gt;"T",0,2))</f>
        <v>0</v>
      </c>
      <c r="AW13" s="167">
        <f>IF(P13&lt;&gt;"",IF(O13&lt;&gt;"B",1,0),IF(O13&lt;&gt;"B",0,2))</f>
        <v>0</v>
      </c>
      <c r="AX13" s="282">
        <f>IF(R13&lt;&gt;"",IF(Q13&lt;&gt;"T",1,0),IF(Q13&lt;&gt;"T",0,2))</f>
        <v>0</v>
      </c>
      <c r="AY13" s="167">
        <f>IF(T13&lt;&gt;"",IF(S13&lt;&gt;"B",1,0),IF(S13&lt;&gt;"B",0,2))</f>
        <v>0</v>
      </c>
      <c r="AZ13" s="282">
        <f>IF(V13&lt;&gt;"",IF(U13&lt;&gt;"T",1,0),IF(U13&lt;&gt;"T",0,2))</f>
        <v>0</v>
      </c>
      <c r="BA13" s="167">
        <f>IF(X13&lt;&gt;"",IF(W13&lt;&gt;"B",1,0),IF(W13&lt;&gt;"B",0,2))</f>
        <v>0</v>
      </c>
      <c r="BB13" s="282">
        <f>IF(Z13&lt;&gt;"",IF(Y13&lt;&gt;"T",1,0),IF(Y13&lt;&gt;"T",0,2))</f>
        <v>0</v>
      </c>
      <c r="BC13" s="167">
        <f>IF(AB13&lt;&gt;"",IF(AA13&lt;&gt;"B",1,0),IF(AA13&lt;&gt;"B",0,2))</f>
        <v>0</v>
      </c>
      <c r="BD13" s="282">
        <f>IF(AD13&lt;&gt;"",IF(AC13&lt;&gt;"T",1,0),IF(AC13&lt;&gt;"T",0,2))</f>
        <v>0</v>
      </c>
      <c r="BE13" s="167">
        <f>IF(AF13&lt;&gt;"",IF(AE13&lt;&gt;"B",1,0),IF(AE13&lt;&gt;"B",0,2))</f>
        <v>0</v>
      </c>
      <c r="BF13" s="282">
        <f>IF(AH13&lt;&gt;"",IF(AG13&lt;&gt;"T",1,0),IF(AG13&lt;&gt;"T",0,2))</f>
        <v>0</v>
      </c>
      <c r="BG13" s="167">
        <f>IF(AJ13&lt;&gt;"",IF(AI13&lt;&gt;"B",1,0),IF(AI13&lt;&gt;"B",0,2))</f>
        <v>0</v>
      </c>
      <c r="BH13" s="282">
        <f>IF(AL13&lt;&gt;"",IF(AK13&lt;&gt;"T",1,0),IF(AK13&lt;&gt;"T",0,2))</f>
        <v>0</v>
      </c>
      <c r="BI13" s="167">
        <f>IF(AN13&lt;&gt;"",IF(AM13&lt;&gt;"B",1,0),IF(AM13&lt;&gt;"B",0,2))</f>
        <v>0</v>
      </c>
    </row>
    <row r="14" spans="1:61" s="98" customFormat="1" ht="16.5" customHeight="1">
      <c r="A14" s="99"/>
      <c r="B14" s="100"/>
      <c r="C14" s="178"/>
      <c r="D14" s="102">
        <f>IF(AQ14&lt;&gt;"FEL!",AS14,"FEL")</f>
        <v>1</v>
      </c>
      <c r="E14" s="180">
        <f t="shared" si="1"/>
        <v>0</v>
      </c>
      <c r="F14" s="170">
        <f t="shared" si="2"/>
        <v>0</v>
      </c>
      <c r="G14" s="163">
        <f t="shared" si="3"/>
        <v>0</v>
      </c>
      <c r="H14" s="274">
        <f t="shared" si="4"/>
        <v>0</v>
      </c>
      <c r="I14" s="287"/>
      <c r="J14" s="164"/>
      <c r="K14" s="291"/>
      <c r="L14" s="167"/>
      <c r="M14" s="287"/>
      <c r="N14" s="164"/>
      <c r="O14" s="291"/>
      <c r="P14" s="167"/>
      <c r="Q14" s="287"/>
      <c r="R14" s="164"/>
      <c r="S14" s="291"/>
      <c r="T14" s="167"/>
      <c r="U14" s="287"/>
      <c r="V14" s="164"/>
      <c r="W14" s="291"/>
      <c r="X14" s="167"/>
      <c r="Y14" s="287"/>
      <c r="Z14" s="164"/>
      <c r="AA14" s="291"/>
      <c r="AB14" s="167"/>
      <c r="AC14" s="287"/>
      <c r="AD14" s="164"/>
      <c r="AE14" s="291"/>
      <c r="AF14" s="167"/>
      <c r="AG14" s="287"/>
      <c r="AH14" s="164"/>
      <c r="AI14" s="291"/>
      <c r="AJ14" s="167"/>
      <c r="AK14" s="287"/>
      <c r="AL14" s="164"/>
      <c r="AM14" s="291"/>
      <c r="AN14" s="167"/>
      <c r="AQ14" s="303" t="str">
        <f t="shared" ref="AQ14:AQ17" si="5">IF(SUM(AT14:BI14)&gt;0,"FEL!","")</f>
        <v/>
      </c>
      <c r="AR14" s="299">
        <f>100100100100+(E14*POWER(10,11))-(F14*POWER(10,9))+(G14*POWER(10,8))-(H14*POWER(10,6))</f>
        <v>100100100100</v>
      </c>
      <c r="AS14" s="304">
        <f>IF(AR14&gt;100100,RANK(AR14,AR:AR),"")</f>
        <v>1</v>
      </c>
      <c r="AT14" s="297">
        <f>IF(J14&lt;&gt;"",IF(I14&lt;&gt;"T",1,0),IF(I14&lt;&gt;"T",0,2))</f>
        <v>0</v>
      </c>
      <c r="AU14" s="167">
        <f>IF(L14&lt;&gt;"",IF(K14&lt;&gt;"B",1,0),IF(K14&lt;&gt;"B",0,2))</f>
        <v>0</v>
      </c>
      <c r="AV14" s="282">
        <f>IF(N14&lt;&gt;"",IF(M14&lt;&gt;"T",1,0),IF(M14&lt;&gt;"T",0,2))</f>
        <v>0</v>
      </c>
      <c r="AW14" s="167">
        <f>IF(P14&lt;&gt;"",IF(O14&lt;&gt;"B",1,0),IF(O14&lt;&gt;"B",0,2))</f>
        <v>0</v>
      </c>
      <c r="AX14" s="282">
        <f>IF(R14&lt;&gt;"",IF(Q14&lt;&gt;"T",1,0),IF(Q14&lt;&gt;"T",0,2))</f>
        <v>0</v>
      </c>
      <c r="AY14" s="167">
        <f>IF(T14&lt;&gt;"",IF(S14&lt;&gt;"B",1,0),IF(S14&lt;&gt;"B",0,2))</f>
        <v>0</v>
      </c>
      <c r="AZ14" s="282">
        <f>IF(V14&lt;&gt;"",IF(U14&lt;&gt;"T",1,0),IF(U14&lt;&gt;"T",0,2))</f>
        <v>0</v>
      </c>
      <c r="BA14" s="167">
        <f>IF(X14&lt;&gt;"",IF(W14&lt;&gt;"B",1,0),IF(W14&lt;&gt;"B",0,2))</f>
        <v>0</v>
      </c>
      <c r="BB14" s="282">
        <f>IF(Z14&lt;&gt;"",IF(Y14&lt;&gt;"T",1,0),IF(Y14&lt;&gt;"T",0,2))</f>
        <v>0</v>
      </c>
      <c r="BC14" s="167">
        <f>IF(AB14&lt;&gt;"",IF(AA14&lt;&gt;"B",1,0),IF(AA14&lt;&gt;"B",0,2))</f>
        <v>0</v>
      </c>
      <c r="BD14" s="282">
        <f>IF(AD14&lt;&gt;"",IF(AC14&lt;&gt;"T",1,0),IF(AC14&lt;&gt;"T",0,2))</f>
        <v>0</v>
      </c>
      <c r="BE14" s="167">
        <f>IF(AF14&lt;&gt;"",IF(AE14&lt;&gt;"B",1,0),IF(AE14&lt;&gt;"B",0,2))</f>
        <v>0</v>
      </c>
      <c r="BF14" s="282">
        <f>IF(AH14&lt;&gt;"",IF(AG14&lt;&gt;"T",1,0),IF(AG14&lt;&gt;"T",0,2))</f>
        <v>0</v>
      </c>
      <c r="BG14" s="167">
        <f>IF(AJ14&lt;&gt;"",IF(AI14&lt;&gt;"B",1,0),IF(AI14&lt;&gt;"B",0,2))</f>
        <v>0</v>
      </c>
      <c r="BH14" s="282">
        <f>IF(AL14&lt;&gt;"",IF(AK14&lt;&gt;"T",1,0),IF(AK14&lt;&gt;"T",0,2))</f>
        <v>0</v>
      </c>
      <c r="BI14" s="167">
        <f>IF(AN14&lt;&gt;"",IF(AM14&lt;&gt;"B",1,0),IF(AM14&lt;&gt;"B",0,2))</f>
        <v>0</v>
      </c>
    </row>
    <row r="15" spans="1:61" s="98" customFormat="1" ht="16.5" customHeight="1">
      <c r="A15" s="99"/>
      <c r="B15" s="101"/>
      <c r="C15" s="178"/>
      <c r="D15" s="102">
        <f>IF(AQ15&lt;&gt;"FEL!",AS15,"FEL")</f>
        <v>1</v>
      </c>
      <c r="E15" s="180">
        <f t="shared" si="1"/>
        <v>0</v>
      </c>
      <c r="F15" s="170">
        <f t="shared" si="2"/>
        <v>0</v>
      </c>
      <c r="G15" s="163">
        <f t="shared" si="3"/>
        <v>0</v>
      </c>
      <c r="H15" s="274">
        <f t="shared" si="4"/>
        <v>0</v>
      </c>
      <c r="I15" s="287"/>
      <c r="J15" s="164"/>
      <c r="K15" s="291"/>
      <c r="L15" s="167"/>
      <c r="M15" s="287"/>
      <c r="N15" s="164"/>
      <c r="O15" s="291"/>
      <c r="P15" s="167"/>
      <c r="Q15" s="287"/>
      <c r="R15" s="164"/>
      <c r="S15" s="291"/>
      <c r="T15" s="167"/>
      <c r="U15" s="287"/>
      <c r="V15" s="164"/>
      <c r="W15" s="291"/>
      <c r="X15" s="167"/>
      <c r="Y15" s="287"/>
      <c r="Z15" s="164"/>
      <c r="AA15" s="291"/>
      <c r="AB15" s="167"/>
      <c r="AC15" s="287"/>
      <c r="AD15" s="164"/>
      <c r="AE15" s="291"/>
      <c r="AF15" s="167"/>
      <c r="AG15" s="287"/>
      <c r="AH15" s="164"/>
      <c r="AI15" s="291"/>
      <c r="AJ15" s="167"/>
      <c r="AK15" s="287"/>
      <c r="AL15" s="164"/>
      <c r="AM15" s="291"/>
      <c r="AN15" s="167"/>
      <c r="AQ15" s="303" t="str">
        <f t="shared" si="5"/>
        <v/>
      </c>
      <c r="AR15" s="299">
        <f>100100100100+(E15*POWER(10,11))-(F15*POWER(10,9))+(G15*POWER(10,8))-(H15*POWER(10,6))</f>
        <v>100100100100</v>
      </c>
      <c r="AS15" s="304">
        <f>IF(AR15&gt;100100,RANK(AR15,AR:AR),"")</f>
        <v>1</v>
      </c>
      <c r="AT15" s="297">
        <f>IF(J15&lt;&gt;"",IF(I15&lt;&gt;"T",1,0),IF(I15&lt;&gt;"T",0,2))</f>
        <v>0</v>
      </c>
      <c r="AU15" s="167">
        <f>IF(L15&lt;&gt;"",IF(K15&lt;&gt;"B",1,0),IF(K15&lt;&gt;"B",0,2))</f>
        <v>0</v>
      </c>
      <c r="AV15" s="282">
        <f>IF(N15&lt;&gt;"",IF(M15&lt;&gt;"T",1,0),IF(M15&lt;&gt;"T",0,2))</f>
        <v>0</v>
      </c>
      <c r="AW15" s="167">
        <f>IF(P15&lt;&gt;"",IF(O15&lt;&gt;"B",1,0),IF(O15&lt;&gt;"B",0,2))</f>
        <v>0</v>
      </c>
      <c r="AX15" s="282">
        <f>IF(R15&lt;&gt;"",IF(Q15&lt;&gt;"T",1,0),IF(Q15&lt;&gt;"T",0,2))</f>
        <v>0</v>
      </c>
      <c r="AY15" s="167">
        <f>IF(T15&lt;&gt;"",IF(S15&lt;&gt;"B",1,0),IF(S15&lt;&gt;"B",0,2))</f>
        <v>0</v>
      </c>
      <c r="AZ15" s="282">
        <f>IF(V15&lt;&gt;"",IF(U15&lt;&gt;"T",1,0),IF(U15&lt;&gt;"T",0,2))</f>
        <v>0</v>
      </c>
      <c r="BA15" s="167">
        <f>IF(X15&lt;&gt;"",IF(W15&lt;&gt;"B",1,0),IF(W15&lt;&gt;"B",0,2))</f>
        <v>0</v>
      </c>
      <c r="BB15" s="282">
        <f>IF(Z15&lt;&gt;"",IF(Y15&lt;&gt;"T",1,0),IF(Y15&lt;&gt;"T",0,2))</f>
        <v>0</v>
      </c>
      <c r="BC15" s="167">
        <f>IF(AB15&lt;&gt;"",IF(AA15&lt;&gt;"B",1,0),IF(AA15&lt;&gt;"B",0,2))</f>
        <v>0</v>
      </c>
      <c r="BD15" s="282">
        <f>IF(AD15&lt;&gt;"",IF(AC15&lt;&gt;"T",1,0),IF(AC15&lt;&gt;"T",0,2))</f>
        <v>0</v>
      </c>
      <c r="BE15" s="167">
        <f>IF(AF15&lt;&gt;"",IF(AE15&lt;&gt;"B",1,0),IF(AE15&lt;&gt;"B",0,2))</f>
        <v>0</v>
      </c>
      <c r="BF15" s="282">
        <f>IF(AH15&lt;&gt;"",IF(AG15&lt;&gt;"T",1,0),IF(AG15&lt;&gt;"T",0,2))</f>
        <v>0</v>
      </c>
      <c r="BG15" s="167">
        <f>IF(AJ15&lt;&gt;"",IF(AI15&lt;&gt;"B",1,0),IF(AI15&lt;&gt;"B",0,2))</f>
        <v>0</v>
      </c>
      <c r="BH15" s="282">
        <f>IF(AL15&lt;&gt;"",IF(AK15&lt;&gt;"T",1,0),IF(AK15&lt;&gt;"T",0,2))</f>
        <v>0</v>
      </c>
      <c r="BI15" s="167">
        <f>IF(AN15&lt;&gt;"",IF(AM15&lt;&gt;"B",1,0),IF(AM15&lt;&gt;"B",0,2))</f>
        <v>0</v>
      </c>
    </row>
    <row r="16" spans="1:61" s="98" customFormat="1" ht="16.5" customHeight="1">
      <c r="A16" s="99"/>
      <c r="B16" s="101"/>
      <c r="C16" s="178"/>
      <c r="D16" s="102">
        <f>IF(AQ16&lt;&gt;"FEL!",AS16,"FEL")</f>
        <v>1</v>
      </c>
      <c r="E16" s="180">
        <f t="shared" si="1"/>
        <v>0</v>
      </c>
      <c r="F16" s="170">
        <f t="shared" si="2"/>
        <v>0</v>
      </c>
      <c r="G16" s="163">
        <f t="shared" si="3"/>
        <v>0</v>
      </c>
      <c r="H16" s="274">
        <f t="shared" si="4"/>
        <v>0</v>
      </c>
      <c r="I16" s="287"/>
      <c r="J16" s="164"/>
      <c r="K16" s="291"/>
      <c r="L16" s="167"/>
      <c r="M16" s="287"/>
      <c r="N16" s="164"/>
      <c r="O16" s="291"/>
      <c r="P16" s="167"/>
      <c r="Q16" s="287"/>
      <c r="R16" s="164"/>
      <c r="S16" s="291"/>
      <c r="T16" s="167"/>
      <c r="U16" s="287"/>
      <c r="V16" s="164"/>
      <c r="W16" s="291"/>
      <c r="X16" s="167"/>
      <c r="Y16" s="287"/>
      <c r="Z16" s="164"/>
      <c r="AA16" s="291"/>
      <c r="AB16" s="167"/>
      <c r="AC16" s="287"/>
      <c r="AD16" s="164"/>
      <c r="AE16" s="291"/>
      <c r="AF16" s="167"/>
      <c r="AG16" s="287"/>
      <c r="AH16" s="164"/>
      <c r="AI16" s="291"/>
      <c r="AJ16" s="167"/>
      <c r="AK16" s="287"/>
      <c r="AL16" s="164"/>
      <c r="AM16" s="291"/>
      <c r="AN16" s="167"/>
      <c r="AQ16" s="303" t="str">
        <f t="shared" si="5"/>
        <v/>
      </c>
      <c r="AR16" s="299">
        <f>100100100100+(E16*POWER(10,11))-(F16*POWER(10,9))+(G16*POWER(10,8))-(H16*POWER(10,6))</f>
        <v>100100100100</v>
      </c>
      <c r="AS16" s="304">
        <f>IF(AR16&gt;100100,RANK(AR16,AR:AR),"")</f>
        <v>1</v>
      </c>
      <c r="AT16" s="297">
        <f>IF(J16&lt;&gt;"",IF(I16&lt;&gt;"T",1,0),IF(I16&lt;&gt;"T",0,2))</f>
        <v>0</v>
      </c>
      <c r="AU16" s="167">
        <f>IF(L16&lt;&gt;"",IF(K16&lt;&gt;"B",1,0),IF(K16&lt;&gt;"B",0,2))</f>
        <v>0</v>
      </c>
      <c r="AV16" s="282">
        <f>IF(N16&lt;&gt;"",IF(M16&lt;&gt;"T",1,0),IF(M16&lt;&gt;"T",0,2))</f>
        <v>0</v>
      </c>
      <c r="AW16" s="167">
        <f>IF(P16&lt;&gt;"",IF(O16&lt;&gt;"B",1,0),IF(O16&lt;&gt;"B",0,2))</f>
        <v>0</v>
      </c>
      <c r="AX16" s="282">
        <f>IF(R16&lt;&gt;"",IF(Q16&lt;&gt;"T",1,0),IF(Q16&lt;&gt;"T",0,2))</f>
        <v>0</v>
      </c>
      <c r="AY16" s="167">
        <f>IF(T16&lt;&gt;"",IF(S16&lt;&gt;"B",1,0),IF(S16&lt;&gt;"B",0,2))</f>
        <v>0</v>
      </c>
      <c r="AZ16" s="282">
        <f>IF(V16&lt;&gt;"",IF(U16&lt;&gt;"T",1,0),IF(U16&lt;&gt;"T",0,2))</f>
        <v>0</v>
      </c>
      <c r="BA16" s="167">
        <f>IF(X16&lt;&gt;"",IF(W16&lt;&gt;"B",1,0),IF(W16&lt;&gt;"B",0,2))</f>
        <v>0</v>
      </c>
      <c r="BB16" s="282">
        <f>IF(Z16&lt;&gt;"",IF(Y16&lt;&gt;"T",1,0),IF(Y16&lt;&gt;"T",0,2))</f>
        <v>0</v>
      </c>
      <c r="BC16" s="167">
        <f>IF(AB16&lt;&gt;"",IF(AA16&lt;&gt;"B",1,0),IF(AA16&lt;&gt;"B",0,2))</f>
        <v>0</v>
      </c>
      <c r="BD16" s="282">
        <f>IF(AD16&lt;&gt;"",IF(AC16&lt;&gt;"T",1,0),IF(AC16&lt;&gt;"T",0,2))</f>
        <v>0</v>
      </c>
      <c r="BE16" s="167">
        <f>IF(AF16&lt;&gt;"",IF(AE16&lt;&gt;"B",1,0),IF(AE16&lt;&gt;"B",0,2))</f>
        <v>0</v>
      </c>
      <c r="BF16" s="282">
        <f>IF(AH16&lt;&gt;"",IF(AG16&lt;&gt;"T",1,0),IF(AG16&lt;&gt;"T",0,2))</f>
        <v>0</v>
      </c>
      <c r="BG16" s="167">
        <f>IF(AJ16&lt;&gt;"",IF(AI16&lt;&gt;"B",1,0),IF(AI16&lt;&gt;"B",0,2))</f>
        <v>0</v>
      </c>
      <c r="BH16" s="282">
        <f>IF(AL16&lt;&gt;"",IF(AK16&lt;&gt;"T",1,0),IF(AK16&lt;&gt;"T",0,2))</f>
        <v>0</v>
      </c>
      <c r="BI16" s="167">
        <f>IF(AN16&lt;&gt;"",IF(AM16&lt;&gt;"B",1,0),IF(AM16&lt;&gt;"B",0,2))</f>
        <v>0</v>
      </c>
    </row>
    <row r="17" spans="1:61" s="98" customFormat="1" ht="16.5" customHeight="1" thickBot="1">
      <c r="A17" s="103"/>
      <c r="B17" s="105"/>
      <c r="C17" s="179"/>
      <c r="D17" s="104">
        <f>IF(AQ17&lt;&gt;"FEL!",AS17,"FEL")</f>
        <v>1</v>
      </c>
      <c r="E17" s="181">
        <f t="shared" si="1"/>
        <v>0</v>
      </c>
      <c r="F17" s="173">
        <f t="shared" si="2"/>
        <v>0</v>
      </c>
      <c r="G17" s="174">
        <f t="shared" si="3"/>
        <v>0</v>
      </c>
      <c r="H17" s="275">
        <f t="shared" si="4"/>
        <v>0</v>
      </c>
      <c r="I17" s="288"/>
      <c r="J17" s="168"/>
      <c r="K17" s="292"/>
      <c r="L17" s="169"/>
      <c r="M17" s="288"/>
      <c r="N17" s="168"/>
      <c r="O17" s="292"/>
      <c r="P17" s="169"/>
      <c r="Q17" s="288"/>
      <c r="R17" s="168"/>
      <c r="S17" s="292"/>
      <c r="T17" s="169"/>
      <c r="U17" s="288"/>
      <c r="V17" s="168"/>
      <c r="W17" s="292"/>
      <c r="X17" s="169"/>
      <c r="Y17" s="288"/>
      <c r="Z17" s="168"/>
      <c r="AA17" s="292"/>
      <c r="AB17" s="169"/>
      <c r="AC17" s="288"/>
      <c r="AD17" s="168"/>
      <c r="AE17" s="292"/>
      <c r="AF17" s="169"/>
      <c r="AG17" s="288"/>
      <c r="AH17" s="168"/>
      <c r="AI17" s="292"/>
      <c r="AJ17" s="169"/>
      <c r="AK17" s="288"/>
      <c r="AL17" s="168"/>
      <c r="AM17" s="292"/>
      <c r="AN17" s="169"/>
      <c r="AQ17" s="303" t="str">
        <f t="shared" si="5"/>
        <v/>
      </c>
      <c r="AR17" s="299">
        <f>100100100100+(E17*POWER(10,11))-(F17*POWER(10,9))+(G17*POWER(10,8))-(H17*POWER(10,6))</f>
        <v>100100100100</v>
      </c>
      <c r="AS17" s="304">
        <f>IF(AR17&gt;100100,RANK(AR17,AR:AR),"")</f>
        <v>1</v>
      </c>
      <c r="AT17" s="297">
        <f>IF(J17&lt;&gt;"",IF(I17&lt;&gt;"T",1,0),IF(I17&lt;&gt;"T",0,2))</f>
        <v>0</v>
      </c>
      <c r="AU17" s="167">
        <f>IF(L17&lt;&gt;"",IF(K17&lt;&gt;"B",1,0),IF(K17&lt;&gt;"B",0,2))</f>
        <v>0</v>
      </c>
      <c r="AV17" s="282">
        <f>IF(N17&lt;&gt;"",IF(M17&lt;&gt;"T",1,0),IF(M17&lt;&gt;"T",0,2))</f>
        <v>0</v>
      </c>
      <c r="AW17" s="167">
        <f>IF(P17&lt;&gt;"",IF(O17&lt;&gt;"B",1,0),IF(O17&lt;&gt;"B",0,2))</f>
        <v>0</v>
      </c>
      <c r="AX17" s="282">
        <f>IF(R17&lt;&gt;"",IF(Q17&lt;&gt;"T",1,0),IF(Q17&lt;&gt;"T",0,2))</f>
        <v>0</v>
      </c>
      <c r="AY17" s="167">
        <f>IF(T17&lt;&gt;"",IF(S17&lt;&gt;"B",1,0),IF(S17&lt;&gt;"B",0,2))</f>
        <v>0</v>
      </c>
      <c r="AZ17" s="282">
        <f>IF(V17&lt;&gt;"",IF(U17&lt;&gt;"T",1,0),IF(U17&lt;&gt;"T",0,2))</f>
        <v>0</v>
      </c>
      <c r="BA17" s="167">
        <f>IF(X17&lt;&gt;"",IF(W17&lt;&gt;"B",1,0),IF(W17&lt;&gt;"B",0,2))</f>
        <v>0</v>
      </c>
      <c r="BB17" s="282">
        <f>IF(Z17&lt;&gt;"",IF(Y17&lt;&gt;"T",1,0),IF(Y17&lt;&gt;"T",0,2))</f>
        <v>0</v>
      </c>
      <c r="BC17" s="167">
        <f>IF(AB17&lt;&gt;"",IF(AA17&lt;&gt;"B",1,0),IF(AA17&lt;&gt;"B",0,2))</f>
        <v>0</v>
      </c>
      <c r="BD17" s="282">
        <f>IF(AD17&lt;&gt;"",IF(AC17&lt;&gt;"T",1,0),IF(AC17&lt;&gt;"T",0,2))</f>
        <v>0</v>
      </c>
      <c r="BE17" s="167">
        <f>IF(AF17&lt;&gt;"",IF(AE17&lt;&gt;"B",1,0),IF(AE17&lt;&gt;"B",0,2))</f>
        <v>0</v>
      </c>
      <c r="BF17" s="282">
        <f>IF(AH17&lt;&gt;"",IF(AG17&lt;&gt;"T",1,0),IF(AG17&lt;&gt;"T",0,2))</f>
        <v>0</v>
      </c>
      <c r="BG17" s="167">
        <f>IF(AJ17&lt;&gt;"",IF(AI17&lt;&gt;"B",1,0),IF(AI17&lt;&gt;"B",0,2))</f>
        <v>0</v>
      </c>
      <c r="BH17" s="282">
        <f>IF(AL17&lt;&gt;"",IF(AK17&lt;&gt;"T",1,0),IF(AK17&lt;&gt;"T",0,2))</f>
        <v>0</v>
      </c>
      <c r="BI17" s="167">
        <f>IF(AN17&lt;&gt;"",IF(AM17&lt;&gt;"B",1,0),IF(AM17&lt;&gt;"B",0,2))</f>
        <v>0</v>
      </c>
    </row>
    <row r="18" spans="1:61" s="121" customFormat="1">
      <c r="D18" s="125"/>
      <c r="E18" s="126"/>
      <c r="F18" s="126"/>
      <c r="G18" s="126"/>
      <c r="H18" s="126"/>
      <c r="I18" s="126"/>
      <c r="J18" s="126"/>
      <c r="K18" s="126"/>
      <c r="L18" s="126"/>
      <c r="M18" s="65"/>
      <c r="N18" s="6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</row>
    <row r="19" spans="1:61" s="121" customFormat="1">
      <c r="D19" s="125"/>
      <c r="E19" s="126"/>
      <c r="F19" s="126"/>
      <c r="G19" s="126"/>
      <c r="H19" s="126"/>
      <c r="I19" s="126"/>
      <c r="J19" s="126"/>
      <c r="K19" s="126"/>
      <c r="L19" s="126"/>
      <c r="M19" s="65"/>
      <c r="N19" s="6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</row>
    <row r="20" spans="1:61" s="121" customFormat="1">
      <c r="A20" s="256" t="s">
        <v>89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38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</row>
    <row r="21" spans="1:61" s="121" customFormat="1">
      <c r="A21" s="258"/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41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</row>
    <row r="22" spans="1:61" s="121" customFormat="1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41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</row>
    <row r="23" spans="1:61" s="121" customFormat="1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41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</row>
    <row r="24" spans="1:61" s="121" customFormat="1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41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</row>
    <row r="25" spans="1:61" s="121" customFormat="1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41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</row>
    <row r="26" spans="1:61" s="121" customFormat="1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41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</row>
    <row r="27" spans="1:61" s="121" customFormat="1">
      <c r="A27" s="258"/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41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  <c r="BI27" s="125"/>
    </row>
    <row r="28" spans="1:61" s="121" customFormat="1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41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</row>
    <row r="29" spans="1:61" s="121" customFormat="1">
      <c r="A29" s="239"/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1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  <c r="BI29" s="125"/>
    </row>
    <row r="30" spans="1:61" s="121" customFormat="1">
      <c r="A30" s="239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1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  <c r="BI30" s="125"/>
    </row>
    <row r="31" spans="1:61" s="121" customFormat="1">
      <c r="A31" s="239"/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1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</row>
    <row r="32" spans="1:61" s="121" customFormat="1">
      <c r="A32" s="239"/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1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</row>
    <row r="33" spans="1:61" s="121" customFormat="1">
      <c r="A33" s="239"/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1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</row>
    <row r="34" spans="1:61" s="121" customFormat="1">
      <c r="A34" s="239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1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</row>
    <row r="35" spans="1:61" s="121" customFormat="1">
      <c r="A35" s="239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1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  <c r="BI35" s="125"/>
    </row>
    <row r="36" spans="1:61" s="121" customFormat="1">
      <c r="A36" s="242"/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4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</row>
    <row r="37" spans="1:61" s="121" customFormat="1">
      <c r="D37" s="125"/>
      <c r="E37" s="126"/>
      <c r="F37" s="126"/>
      <c r="G37" s="126"/>
      <c r="H37" s="126"/>
      <c r="I37" s="126"/>
      <c r="J37" s="126"/>
      <c r="K37" s="126"/>
      <c r="L37" s="126"/>
      <c r="M37" s="65"/>
      <c r="N37" s="6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  <c r="BI37" s="125"/>
    </row>
  </sheetData>
  <autoFilter ref="A11:X11">
    <sortState ref="A13:AB18">
      <sortCondition descending="1" ref="E12"/>
    </sortState>
  </autoFilter>
  <mergeCells count="22">
    <mergeCell ref="A20:N36"/>
    <mergeCell ref="AZ11:BA11"/>
    <mergeCell ref="BB11:BC11"/>
    <mergeCell ref="BD11:BE11"/>
    <mergeCell ref="BF11:BG11"/>
    <mergeCell ref="BH11:BI11"/>
    <mergeCell ref="AT11:AU11"/>
    <mergeCell ref="AV11:AW11"/>
    <mergeCell ref="AX11:AY11"/>
    <mergeCell ref="Y10:AB10"/>
    <mergeCell ref="C8:F8"/>
    <mergeCell ref="A5:X5"/>
    <mergeCell ref="A3:X3"/>
    <mergeCell ref="A1:X1"/>
    <mergeCell ref="E10:H10"/>
    <mergeCell ref="I10:L10"/>
    <mergeCell ref="M10:P10"/>
    <mergeCell ref="Q10:T10"/>
    <mergeCell ref="U10:X10"/>
    <mergeCell ref="AC10:AF10"/>
    <mergeCell ref="AG10:AJ10"/>
    <mergeCell ref="AK10:AN10"/>
  </mergeCells>
  <phoneticPr fontId="17" type="noConversion"/>
  <dataValidations count="2">
    <dataValidation type="list" allowBlank="1" showInputMessage="1" showErrorMessage="1" error="ATTENTION !!!!!!!!!!!!!!!_x000a__x000a_ONLY B FOR BONUS" sqref="O12:O17 K12:K17 AI12:AI17 AE12:AE17 S12:S17 W12:W17 AA12:AA17 AM12:AM17">
      <formula1>"B"</formula1>
    </dataValidation>
    <dataValidation type="list" allowBlank="1" showInputMessage="1" showErrorMessage="1" error="ATTENTION !!!!!!!!!!_x000a__x000a_ONLY T FOR TOP" sqref="I12:I17 AG12:AG17 M12:M17 Y12:Y17 AC12:AC17 Q12:Q17 U12:U17 AK12:AK17">
      <formula1>"T"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4"/>
  <dimension ref="A1:R48"/>
  <sheetViews>
    <sheetView workbookViewId="0">
      <selection activeCell="A3" sqref="A1:U16"/>
    </sheetView>
  </sheetViews>
  <sheetFormatPr defaultRowHeight="12.75" outlineLevelRow="2" outlineLevelCol="1"/>
  <cols>
    <col min="1" max="1" width="4.5703125" style="362" customWidth="1"/>
    <col min="2" max="2" width="4.42578125" style="325" customWidth="1"/>
    <col min="3" max="3" width="18" style="325" customWidth="1"/>
    <col min="4" max="4" width="19.28515625" style="325" customWidth="1" outlineLevel="1"/>
    <col min="5" max="5" width="7.7109375" style="325" customWidth="1" outlineLevel="1"/>
    <col min="6" max="6" width="5.42578125" style="362" customWidth="1" outlineLevel="1"/>
    <col min="7" max="7" width="1.42578125" style="362" customWidth="1"/>
    <col min="8" max="8" width="18.42578125" style="325" customWidth="1" outlineLevel="1"/>
    <col min="9" max="9" width="6.7109375" style="325" customWidth="1" outlineLevel="1"/>
    <col min="10" max="10" width="6.28515625" style="325" customWidth="1" outlineLevel="1"/>
    <col min="11" max="11" width="7" style="310" customWidth="1"/>
    <col min="12" max="16384" width="9.140625" style="325"/>
  </cols>
  <sheetData>
    <row r="1" spans="1:18" s="311" customFormat="1" ht="35.25" customHeight="1">
      <c r="A1" s="308" t="s">
        <v>100</v>
      </c>
      <c r="B1" s="309"/>
      <c r="C1" s="309"/>
      <c r="D1" s="309"/>
      <c r="E1" s="309"/>
      <c r="F1" s="309"/>
      <c r="G1" s="309"/>
      <c r="H1" s="309"/>
      <c r="I1" s="309"/>
      <c r="J1" s="309"/>
      <c r="K1" s="310"/>
      <c r="M1" s="312" t="s">
        <v>70</v>
      </c>
      <c r="N1" s="313"/>
      <c r="O1" s="313"/>
      <c r="P1" s="313"/>
      <c r="Q1" s="313"/>
      <c r="R1" s="314"/>
    </row>
    <row r="2" spans="1:18" s="311" customFormat="1" ht="38.25" customHeight="1" thickBot="1">
      <c r="A2" s="315" t="s">
        <v>104</v>
      </c>
      <c r="B2" s="316"/>
      <c r="C2" s="316"/>
      <c r="D2" s="316"/>
      <c r="E2" s="316"/>
      <c r="F2" s="316"/>
      <c r="G2" s="316"/>
      <c r="H2" s="316"/>
      <c r="I2" s="316"/>
      <c r="J2" s="316"/>
      <c r="K2" s="310"/>
      <c r="M2" s="317"/>
      <c r="N2" s="318"/>
      <c r="O2" s="318"/>
      <c r="P2" s="318"/>
      <c r="Q2" s="318"/>
      <c r="R2" s="319"/>
    </row>
    <row r="3" spans="1:18" ht="27" outlineLevel="1" thickBot="1">
      <c r="A3" s="320" t="s">
        <v>71</v>
      </c>
      <c r="B3" s="321"/>
      <c r="C3" s="321"/>
      <c r="D3" s="321"/>
      <c r="E3" s="321"/>
      <c r="F3" s="321"/>
      <c r="G3" s="322"/>
      <c r="H3" s="323"/>
      <c r="I3" s="323"/>
      <c r="J3" s="323"/>
      <c r="K3" s="324"/>
      <c r="M3" s="317"/>
      <c r="N3" s="318"/>
      <c r="O3" s="318"/>
      <c r="P3" s="318"/>
      <c r="Q3" s="318"/>
      <c r="R3" s="319"/>
    </row>
    <row r="4" spans="1:18" s="328" customFormat="1" ht="12" customHeight="1" outlineLevel="2">
      <c r="A4" s="326"/>
      <c r="B4" s="326"/>
      <c r="C4" s="326"/>
      <c r="D4" s="326"/>
      <c r="E4" s="326"/>
      <c r="F4" s="326"/>
      <c r="G4" s="326"/>
      <c r="H4" s="326"/>
      <c r="I4" s="326"/>
      <c r="J4" s="326"/>
      <c r="K4" s="327"/>
      <c r="M4" s="317"/>
      <c r="N4" s="318"/>
      <c r="O4" s="318"/>
      <c r="P4" s="318"/>
      <c r="Q4" s="318"/>
      <c r="R4" s="319"/>
    </row>
    <row r="5" spans="1:18" s="331" customFormat="1" ht="43.5" customHeight="1" outlineLevel="2">
      <c r="A5" s="326"/>
      <c r="B5" s="329"/>
      <c r="C5" s="329"/>
      <c r="D5" s="329"/>
      <c r="E5" s="329"/>
      <c r="F5" s="329"/>
      <c r="G5" s="329"/>
      <c r="H5" s="329"/>
      <c r="I5" s="329"/>
      <c r="J5" s="329"/>
      <c r="K5" s="330"/>
      <c r="M5" s="317"/>
      <c r="N5" s="318"/>
      <c r="O5" s="318"/>
      <c r="P5" s="318"/>
      <c r="Q5" s="318"/>
      <c r="R5" s="319"/>
    </row>
    <row r="6" spans="1:18" s="331" customFormat="1" ht="15" customHeight="1" thickBot="1">
      <c r="A6" s="332"/>
      <c r="B6" s="333"/>
      <c r="C6" s="333"/>
      <c r="D6" s="333"/>
      <c r="E6" s="333"/>
      <c r="F6" s="333"/>
      <c r="G6" s="333"/>
      <c r="H6" s="333"/>
      <c r="I6" s="333"/>
      <c r="J6" s="333"/>
      <c r="K6" s="330"/>
      <c r="M6" s="317"/>
      <c r="N6" s="318"/>
      <c r="O6" s="318"/>
      <c r="P6" s="318"/>
      <c r="Q6" s="318"/>
      <c r="R6" s="319"/>
    </row>
    <row r="7" spans="1:18" ht="27" outlineLevel="1" thickBot="1">
      <c r="A7" s="320" t="s">
        <v>71</v>
      </c>
      <c r="B7" s="334"/>
      <c r="C7" s="334"/>
      <c r="D7" s="334"/>
      <c r="E7" s="334"/>
      <c r="F7" s="334"/>
      <c r="G7" s="334"/>
      <c r="H7" s="334"/>
      <c r="I7" s="334"/>
      <c r="J7" s="335"/>
      <c r="K7" s="336"/>
      <c r="M7" s="317"/>
      <c r="N7" s="318"/>
      <c r="O7" s="318"/>
      <c r="P7" s="318"/>
      <c r="Q7" s="318"/>
      <c r="R7" s="319"/>
    </row>
    <row r="8" spans="1:18" s="311" customFormat="1" outlineLevel="1">
      <c r="A8" s="337"/>
      <c r="B8" s="338"/>
      <c r="C8" s="338"/>
      <c r="D8" s="338"/>
      <c r="E8" s="338"/>
      <c r="F8" s="337"/>
      <c r="G8" s="337"/>
      <c r="H8" s="338"/>
      <c r="I8" s="338"/>
      <c r="J8" s="338"/>
      <c r="K8" s="310"/>
      <c r="M8" s="317"/>
      <c r="N8" s="318"/>
      <c r="O8" s="318"/>
      <c r="P8" s="318"/>
      <c r="Q8" s="318"/>
      <c r="R8" s="319"/>
    </row>
    <row r="9" spans="1:18" s="342" customFormat="1" ht="15" outlineLevel="1">
      <c r="A9" s="339"/>
      <c r="B9" s="339"/>
      <c r="C9" s="339" t="s">
        <v>66</v>
      </c>
      <c r="D9" s="339"/>
      <c r="E9" s="339"/>
      <c r="F9" s="340"/>
      <c r="G9" s="340"/>
      <c r="H9" s="339"/>
      <c r="I9" s="339"/>
      <c r="J9" s="339"/>
      <c r="K9" s="341"/>
      <c r="M9" s="317"/>
      <c r="N9" s="318"/>
      <c r="O9" s="318"/>
      <c r="P9" s="318"/>
      <c r="Q9" s="318"/>
      <c r="R9" s="319"/>
    </row>
    <row r="10" spans="1:18" s="342" customFormat="1" ht="15" outlineLevel="1">
      <c r="A10" s="339"/>
      <c r="B10" s="339"/>
      <c r="C10" s="339" t="s">
        <v>34</v>
      </c>
      <c r="D10" s="343"/>
      <c r="E10" s="339"/>
      <c r="F10" s="340"/>
      <c r="G10" s="340"/>
      <c r="H10" s="339"/>
      <c r="I10" s="339"/>
      <c r="J10" s="339"/>
      <c r="K10" s="341"/>
      <c r="M10" s="317"/>
      <c r="N10" s="318"/>
      <c r="O10" s="318"/>
      <c r="P10" s="318"/>
      <c r="Q10" s="318"/>
      <c r="R10" s="319"/>
    </row>
    <row r="11" spans="1:18" s="331" customFormat="1" ht="12" customHeight="1" outlineLevel="1">
      <c r="A11" s="344"/>
      <c r="B11" s="344"/>
      <c r="C11" s="344"/>
      <c r="D11" s="344"/>
      <c r="E11" s="344"/>
      <c r="F11" s="345"/>
      <c r="G11" s="345"/>
      <c r="H11" s="344"/>
      <c r="I11" s="344"/>
      <c r="J11" s="344"/>
      <c r="K11" s="330"/>
      <c r="M11" s="317"/>
      <c r="N11" s="318"/>
      <c r="O11" s="318"/>
      <c r="P11" s="318"/>
      <c r="Q11" s="318"/>
      <c r="R11" s="319"/>
    </row>
    <row r="12" spans="1:18">
      <c r="A12" s="346" t="s">
        <v>2</v>
      </c>
      <c r="B12" s="347" t="s">
        <v>3</v>
      </c>
      <c r="C12" s="347" t="s">
        <v>8</v>
      </c>
      <c r="D12" s="346" t="s">
        <v>45</v>
      </c>
      <c r="E12" s="346" t="s">
        <v>101</v>
      </c>
      <c r="F12" s="348" t="s">
        <v>102</v>
      </c>
      <c r="G12" s="349"/>
      <c r="H12" s="346" t="s">
        <v>54</v>
      </c>
      <c r="I12" s="347" t="s">
        <v>56</v>
      </c>
      <c r="J12" s="347" t="s">
        <v>46</v>
      </c>
      <c r="K12" s="347" t="s">
        <v>51</v>
      </c>
      <c r="M12" s="317"/>
      <c r="N12" s="318"/>
      <c r="O12" s="318"/>
      <c r="P12" s="318"/>
      <c r="Q12" s="318"/>
      <c r="R12" s="319"/>
    </row>
    <row r="13" spans="1:18" ht="17.25" customHeight="1">
      <c r="A13" s="350">
        <v>1</v>
      </c>
      <c r="B13" s="372"/>
      <c r="C13" s="373"/>
      <c r="D13" s="373"/>
      <c r="E13" s="373"/>
      <c r="F13" s="374"/>
      <c r="G13" s="375"/>
      <c r="H13" s="376"/>
      <c r="I13" s="376"/>
      <c r="J13" s="376"/>
      <c r="K13" s="352"/>
      <c r="M13" s="317"/>
      <c r="N13" s="318"/>
      <c r="O13" s="318"/>
      <c r="P13" s="318"/>
      <c r="Q13" s="318"/>
      <c r="R13" s="319"/>
    </row>
    <row r="14" spans="1:18" ht="17.25" customHeight="1">
      <c r="A14" s="350">
        <v>2</v>
      </c>
      <c r="B14" s="372"/>
      <c r="C14" s="373"/>
      <c r="D14" s="373"/>
      <c r="E14" s="373"/>
      <c r="F14" s="374"/>
      <c r="G14" s="375"/>
      <c r="H14" s="376"/>
      <c r="I14" s="376"/>
      <c r="J14" s="376"/>
      <c r="K14" s="352"/>
      <c r="M14" s="317"/>
      <c r="N14" s="318"/>
      <c r="O14" s="318"/>
      <c r="P14" s="318"/>
      <c r="Q14" s="318"/>
      <c r="R14" s="319"/>
    </row>
    <row r="15" spans="1:18" ht="17.25" customHeight="1">
      <c r="A15" s="350">
        <v>3</v>
      </c>
      <c r="B15" s="372"/>
      <c r="C15" s="377"/>
      <c r="D15" s="377"/>
      <c r="E15" s="377"/>
      <c r="F15" s="374"/>
      <c r="G15" s="375"/>
      <c r="H15" s="376"/>
      <c r="I15" s="376"/>
      <c r="J15" s="376"/>
      <c r="K15" s="352"/>
      <c r="M15" s="317"/>
      <c r="N15" s="318"/>
      <c r="O15" s="318"/>
      <c r="P15" s="318"/>
      <c r="Q15" s="318"/>
      <c r="R15" s="319"/>
    </row>
    <row r="16" spans="1:18" ht="17.25" customHeight="1">
      <c r="A16" s="350">
        <v>4</v>
      </c>
      <c r="B16" s="372"/>
      <c r="C16" s="373"/>
      <c r="D16" s="373"/>
      <c r="E16" s="373"/>
      <c r="F16" s="374"/>
      <c r="G16" s="375"/>
      <c r="H16" s="376"/>
      <c r="I16" s="376"/>
      <c r="J16" s="376"/>
      <c r="K16" s="352"/>
      <c r="M16" s="353"/>
      <c r="N16" s="354"/>
      <c r="O16" s="354"/>
      <c r="P16" s="354"/>
      <c r="Q16" s="354"/>
      <c r="R16" s="355"/>
    </row>
    <row r="17" spans="1:11" ht="17.25" customHeight="1">
      <c r="A17" s="350">
        <v>5</v>
      </c>
      <c r="B17" s="372"/>
      <c r="C17" s="373"/>
      <c r="D17" s="373"/>
      <c r="E17" s="373"/>
      <c r="F17" s="374"/>
      <c r="G17" s="375"/>
      <c r="H17" s="376"/>
      <c r="I17" s="376"/>
      <c r="J17" s="376"/>
      <c r="K17" s="352"/>
    </row>
    <row r="18" spans="1:11" ht="17.25" customHeight="1">
      <c r="A18" s="350">
        <v>6</v>
      </c>
      <c r="B18" s="372"/>
      <c r="C18" s="377"/>
      <c r="D18" s="377"/>
      <c r="E18" s="377"/>
      <c r="F18" s="374"/>
      <c r="G18" s="375"/>
      <c r="H18" s="376"/>
      <c r="I18" s="376"/>
      <c r="J18" s="376"/>
      <c r="K18" s="352"/>
    </row>
    <row r="19" spans="1:11" ht="17.25" customHeight="1">
      <c r="A19" s="350">
        <v>7</v>
      </c>
      <c r="B19" s="372"/>
      <c r="C19" s="373"/>
      <c r="D19" s="373"/>
      <c r="E19" s="373"/>
      <c r="F19" s="374"/>
      <c r="G19" s="375"/>
      <c r="H19" s="376"/>
      <c r="I19" s="376"/>
      <c r="J19" s="376"/>
      <c r="K19" s="352"/>
    </row>
    <row r="20" spans="1:11" ht="17.25" customHeight="1">
      <c r="A20" s="350">
        <v>8</v>
      </c>
      <c r="B20" s="372"/>
      <c r="C20" s="377"/>
      <c r="D20" s="377"/>
      <c r="E20" s="377"/>
      <c r="F20" s="374"/>
      <c r="G20" s="375"/>
      <c r="H20" s="376"/>
      <c r="I20" s="376"/>
      <c r="J20" s="376"/>
      <c r="K20" s="352"/>
    </row>
    <row r="21" spans="1:11" ht="17.25" customHeight="1">
      <c r="A21" s="350">
        <v>9</v>
      </c>
      <c r="B21" s="372"/>
      <c r="C21" s="373"/>
      <c r="D21" s="373"/>
      <c r="E21" s="373"/>
      <c r="F21" s="374"/>
      <c r="G21" s="375"/>
      <c r="H21" s="376"/>
      <c r="I21" s="376"/>
      <c r="J21" s="376"/>
      <c r="K21" s="378"/>
    </row>
    <row r="22" spans="1:11" ht="17.25" customHeight="1">
      <c r="A22" s="350">
        <v>10</v>
      </c>
      <c r="B22" s="372"/>
      <c r="C22" s="377"/>
      <c r="D22" s="377"/>
      <c r="E22" s="377"/>
      <c r="F22" s="374"/>
      <c r="G22" s="375"/>
      <c r="H22" s="376"/>
      <c r="I22" s="376"/>
      <c r="J22" s="376"/>
      <c r="K22" s="352"/>
    </row>
    <row r="23" spans="1:11" ht="17.25" customHeight="1">
      <c r="A23" s="350">
        <v>11</v>
      </c>
      <c r="B23" s="372"/>
      <c r="C23" s="377"/>
      <c r="D23" s="377"/>
      <c r="E23" s="377"/>
      <c r="F23" s="374"/>
      <c r="G23" s="375"/>
      <c r="H23" s="376"/>
      <c r="I23" s="376"/>
      <c r="J23" s="376"/>
      <c r="K23" s="352"/>
    </row>
    <row r="24" spans="1:11" ht="17.25" customHeight="1">
      <c r="A24" s="350">
        <v>12</v>
      </c>
      <c r="B24" s="372"/>
      <c r="C24" s="377"/>
      <c r="D24" s="377"/>
      <c r="E24" s="377"/>
      <c r="F24" s="374"/>
      <c r="G24" s="375"/>
      <c r="H24" s="376"/>
      <c r="I24" s="376"/>
      <c r="J24" s="376"/>
      <c r="K24" s="352"/>
    </row>
    <row r="25" spans="1:11" ht="17.25" customHeight="1">
      <c r="A25" s="350">
        <v>13</v>
      </c>
      <c r="B25" s="372"/>
      <c r="C25" s="377"/>
      <c r="D25" s="377"/>
      <c r="E25" s="377"/>
      <c r="F25" s="374"/>
      <c r="G25" s="375"/>
      <c r="H25" s="376"/>
      <c r="I25" s="376"/>
      <c r="J25" s="376"/>
      <c r="K25" s="352"/>
    </row>
    <row r="26" spans="1:11" ht="17.25" customHeight="1">
      <c r="A26" s="350">
        <v>14</v>
      </c>
      <c r="B26" s="372"/>
      <c r="C26" s="377"/>
      <c r="D26" s="377"/>
      <c r="E26" s="377"/>
      <c r="F26" s="374"/>
      <c r="G26" s="375"/>
      <c r="H26" s="376"/>
      <c r="I26" s="376"/>
      <c r="J26" s="376"/>
      <c r="K26" s="352"/>
    </row>
    <row r="27" spans="1:11" ht="17.25" customHeight="1">
      <c r="A27" s="350">
        <v>15</v>
      </c>
      <c r="B27" s="372"/>
      <c r="C27" s="377"/>
      <c r="D27" s="377"/>
      <c r="E27" s="377"/>
      <c r="F27" s="374"/>
      <c r="G27" s="375"/>
      <c r="H27" s="376"/>
      <c r="I27" s="376"/>
      <c r="J27" s="376"/>
      <c r="K27" s="352"/>
    </row>
    <row r="28" spans="1:11" ht="17.25" customHeight="1">
      <c r="A28" s="350">
        <v>16</v>
      </c>
      <c r="B28" s="372"/>
      <c r="C28" s="377"/>
      <c r="D28" s="377"/>
      <c r="E28" s="377"/>
      <c r="F28" s="374"/>
      <c r="G28" s="375"/>
      <c r="H28" s="376"/>
      <c r="I28" s="376"/>
      <c r="J28" s="376"/>
      <c r="K28" s="352"/>
    </row>
    <row r="29" spans="1:11" ht="17.25" customHeight="1">
      <c r="A29" s="350">
        <v>17</v>
      </c>
      <c r="B29" s="372"/>
      <c r="C29" s="377"/>
      <c r="D29" s="377"/>
      <c r="E29" s="377"/>
      <c r="F29" s="374"/>
      <c r="G29" s="375"/>
      <c r="H29" s="376"/>
      <c r="I29" s="376"/>
      <c r="J29" s="376"/>
      <c r="K29" s="352"/>
    </row>
    <row r="30" spans="1:11" ht="17.25" customHeight="1">
      <c r="A30" s="350">
        <v>18</v>
      </c>
      <c r="B30" s="372"/>
      <c r="C30" s="377"/>
      <c r="D30" s="377"/>
      <c r="E30" s="377"/>
      <c r="F30" s="374"/>
      <c r="G30" s="375"/>
      <c r="H30" s="376"/>
      <c r="I30" s="376"/>
      <c r="J30" s="376"/>
      <c r="K30" s="352"/>
    </row>
    <row r="31" spans="1:11" ht="17.25" customHeight="1">
      <c r="A31" s="350">
        <v>19</v>
      </c>
      <c r="B31" s="372"/>
      <c r="C31" s="377"/>
      <c r="D31" s="377"/>
      <c r="E31" s="377"/>
      <c r="F31" s="374"/>
      <c r="G31" s="375"/>
      <c r="H31" s="376"/>
      <c r="I31" s="376"/>
      <c r="J31" s="376"/>
      <c r="K31" s="352"/>
    </row>
    <row r="32" spans="1:11" ht="17.25" customHeight="1">
      <c r="A32" s="350">
        <v>20</v>
      </c>
      <c r="B32" s="372"/>
      <c r="C32" s="377"/>
      <c r="D32" s="377"/>
      <c r="E32" s="377"/>
      <c r="F32" s="374"/>
      <c r="G32" s="375"/>
      <c r="H32" s="376"/>
      <c r="I32" s="376"/>
      <c r="J32" s="376"/>
      <c r="K32" s="352"/>
    </row>
    <row r="33" spans="1:11" s="359" customFormat="1" ht="17.25" customHeight="1">
      <c r="A33" s="356"/>
      <c r="B33" s="357"/>
      <c r="C33" s="357"/>
      <c r="D33" s="357"/>
      <c r="E33" s="357"/>
      <c r="F33" s="358"/>
      <c r="G33" s="358"/>
      <c r="H33" s="357"/>
      <c r="I33" s="357"/>
      <c r="J33" s="357"/>
      <c r="K33" s="324"/>
    </row>
    <row r="34" spans="1:11" s="359" customFormat="1">
      <c r="A34" s="356"/>
      <c r="B34" s="357"/>
      <c r="C34" s="357"/>
      <c r="D34" s="357"/>
      <c r="E34" s="357"/>
      <c r="F34" s="358"/>
      <c r="G34" s="358"/>
      <c r="H34" s="357"/>
      <c r="I34" s="357"/>
      <c r="J34" s="357"/>
      <c r="K34" s="324"/>
    </row>
    <row r="35" spans="1:11" s="359" customFormat="1">
      <c r="A35" s="356"/>
      <c r="B35" s="357"/>
      <c r="C35" s="357" t="s">
        <v>4</v>
      </c>
      <c r="D35" s="88">
        <f>COUNTA(C13:C32)</f>
        <v>0</v>
      </c>
      <c r="E35" s="88"/>
      <c r="F35" s="360"/>
      <c r="G35" s="360"/>
      <c r="H35" s="357"/>
      <c r="I35" s="357"/>
      <c r="J35" s="357"/>
      <c r="K35" s="324"/>
    </row>
    <row r="36" spans="1:11" s="359" customFormat="1">
      <c r="A36" s="356"/>
      <c r="B36" s="357"/>
      <c r="C36" s="357" t="s">
        <v>5</v>
      </c>
      <c r="D36" s="88">
        <f>'STARTLIST FYD QF'!D35+'STARTLIST MYD QF'!D35+'STARTLIST FYC QF'!D35+'STARTLIST MYC QF'!D35+'STARTLIST FYB Qual.'!D35+'STARTLIST MYB Qual.'!D35+'STARTLIST FYA Qual.'!D35+'STARTLIST MYA Qual.'!D35+'STARTLIST FJ Qual.'!D35+'STARTLIST MJ Qual.'!D35</f>
        <v>0</v>
      </c>
      <c r="E36" s="88"/>
      <c r="F36" s="360"/>
      <c r="G36" s="360"/>
      <c r="H36" s="357"/>
      <c r="I36" s="357"/>
      <c r="J36" s="357"/>
      <c r="K36" s="324"/>
    </row>
    <row r="37" spans="1:11" s="359" customFormat="1">
      <c r="A37" s="356"/>
      <c r="B37" s="357"/>
      <c r="C37" s="357" t="s">
        <v>52</v>
      </c>
      <c r="D37" s="88">
        <f>COUNTA(K13:K32)</f>
        <v>0</v>
      </c>
      <c r="E37" s="88"/>
      <c r="F37" s="360"/>
      <c r="G37" s="360"/>
      <c r="H37" s="357"/>
      <c r="I37" s="357"/>
      <c r="J37" s="357"/>
      <c r="K37" s="324"/>
    </row>
    <row r="38" spans="1:11" s="359" customFormat="1">
      <c r="A38" s="356"/>
      <c r="B38" s="357"/>
      <c r="C38" s="357" t="s">
        <v>53</v>
      </c>
      <c r="D38" s="88">
        <f>'STARTLIST FYD QF'!D37+'STARTLIST MYD QF'!D37+'STARTLIST FYC QF'!D37+'STARTLIST MYC QF'!D37+'STARTLIST FYB Qual.'!D37+'STARTLIST MYB Qual.'!D37+'STARTLIST FYA Qual.'!D37+'STARTLIST MYA Qual.'!D37+'STARTLIST FJ Qual.'!D37+'STARTLIST MJ Qual.'!D37</f>
        <v>0</v>
      </c>
      <c r="E38" s="88"/>
      <c r="F38" s="360"/>
      <c r="G38" s="360"/>
      <c r="H38" s="357"/>
      <c r="I38" s="357"/>
      <c r="J38" s="357"/>
      <c r="K38" s="324"/>
    </row>
    <row r="39" spans="1:11">
      <c r="A39" s="337"/>
      <c r="B39" s="338"/>
      <c r="C39" s="357" t="s">
        <v>67</v>
      </c>
      <c r="D39" s="88">
        <f>COUNTA(B13:B32)</f>
        <v>0</v>
      </c>
      <c r="E39" s="88"/>
      <c r="F39" s="360"/>
      <c r="G39" s="360"/>
      <c r="H39" s="357"/>
      <c r="I39" s="357"/>
      <c r="J39" s="357"/>
    </row>
    <row r="40" spans="1:11" s="359" customFormat="1">
      <c r="A40" s="356"/>
      <c r="B40" s="357"/>
      <c r="C40" s="357" t="s">
        <v>103</v>
      </c>
      <c r="D40" s="88">
        <f>'STARTLIST FYD QF'!D39+'STARTLIST MYD QF'!D39+'STARTLIST FYC QF'!D39+'STARTLIST MYC QF'!D39+'STARTLIST FYB Qual.'!D39+'STARTLIST MYB Qual.'!D39+'STARTLIST FYA Qual.'!D39+'STARTLIST MYA Qual.'!D39+'STARTLIST FJ Qual.'!D39+'STARTLIST MJ Qual.'!D39</f>
        <v>0</v>
      </c>
      <c r="E40" s="88"/>
      <c r="F40" s="360"/>
      <c r="G40" s="360"/>
      <c r="H40" s="357"/>
      <c r="I40" s="357"/>
      <c r="J40" s="357"/>
      <c r="K40" s="324"/>
    </row>
    <row r="41" spans="1:11">
      <c r="A41" s="337"/>
      <c r="B41" s="338"/>
      <c r="C41" s="338"/>
      <c r="D41" s="338"/>
      <c r="E41" s="338"/>
      <c r="F41" s="337"/>
      <c r="G41" s="337"/>
      <c r="H41" s="361"/>
      <c r="I41" s="361"/>
      <c r="J41" s="361"/>
    </row>
    <row r="42" spans="1:11">
      <c r="A42" s="337"/>
      <c r="B42" s="338"/>
      <c r="C42" s="338"/>
      <c r="D42" s="338"/>
      <c r="E42" s="338"/>
      <c r="F42" s="337"/>
      <c r="G42" s="337"/>
      <c r="H42" s="361"/>
      <c r="I42" s="361"/>
      <c r="J42" s="361"/>
    </row>
    <row r="43" spans="1:11">
      <c r="A43" s="337"/>
      <c r="B43" s="338"/>
      <c r="C43" s="338"/>
      <c r="D43" s="338"/>
      <c r="E43" s="338"/>
      <c r="F43" s="337"/>
      <c r="G43" s="337"/>
      <c r="H43" s="361"/>
      <c r="I43" s="361"/>
      <c r="J43" s="361"/>
    </row>
    <row r="44" spans="1:11">
      <c r="H44" s="359"/>
      <c r="I44" s="359"/>
      <c r="J44" s="359"/>
    </row>
    <row r="45" spans="1:11">
      <c r="H45" s="359"/>
      <c r="I45" s="359"/>
      <c r="J45" s="359"/>
    </row>
    <row r="46" spans="1:11">
      <c r="H46" s="359"/>
      <c r="I46" s="359"/>
      <c r="J46" s="359"/>
    </row>
    <row r="47" spans="1:11">
      <c r="H47" s="359"/>
      <c r="I47" s="359"/>
      <c r="J47" s="359"/>
    </row>
    <row r="48" spans="1:11">
      <c r="H48" s="359"/>
      <c r="I48" s="359"/>
      <c r="J48" s="359"/>
    </row>
  </sheetData>
  <autoFilter ref="B12:K12">
    <sortState ref="B13:K32">
      <sortCondition ref="B12"/>
    </sortState>
  </autoFilter>
  <mergeCells count="8">
    <mergeCell ref="A1:J1"/>
    <mergeCell ref="M1:R16"/>
    <mergeCell ref="A2:J2"/>
    <mergeCell ref="A3:G3"/>
    <mergeCell ref="A4:J4"/>
    <mergeCell ref="A5:J5"/>
    <mergeCell ref="A6:J6"/>
    <mergeCell ref="A7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5"/>
  <dimension ref="A1:R49"/>
  <sheetViews>
    <sheetView workbookViewId="0">
      <selection activeCell="A3" sqref="A1:U16"/>
    </sheetView>
  </sheetViews>
  <sheetFormatPr defaultRowHeight="12.75" outlineLevelRow="1" outlineLevelCol="1"/>
  <cols>
    <col min="1" max="1" width="4.5703125" style="362" customWidth="1"/>
    <col min="2" max="2" width="4.42578125" style="325" customWidth="1"/>
    <col min="3" max="3" width="23.28515625" style="325" customWidth="1"/>
    <col min="4" max="4" width="14.42578125" style="325" customWidth="1" outlineLevel="1"/>
    <col min="5" max="5" width="7.7109375" style="325" customWidth="1" outlineLevel="1"/>
    <col min="6" max="6" width="5" style="362" customWidth="1" outlineLevel="1"/>
    <col min="7" max="7" width="1.42578125" style="362" customWidth="1"/>
    <col min="8" max="8" width="18.42578125" style="325" customWidth="1" outlineLevel="1"/>
    <col min="9" max="9" width="6.7109375" style="325" customWidth="1" outlineLevel="1"/>
    <col min="10" max="10" width="6.28515625" style="325" customWidth="1" outlineLevel="1"/>
    <col min="11" max="11" width="10" style="310" customWidth="1"/>
    <col min="12" max="16384" width="9.140625" style="325"/>
  </cols>
  <sheetData>
    <row r="1" spans="1:18" s="311" customFormat="1" ht="35.25" customHeight="1">
      <c r="A1" s="308" t="s">
        <v>100</v>
      </c>
      <c r="B1" s="309"/>
      <c r="C1" s="309"/>
      <c r="D1" s="309"/>
      <c r="E1" s="309"/>
      <c r="F1" s="309"/>
      <c r="G1" s="309"/>
      <c r="H1" s="309"/>
      <c r="I1" s="309"/>
      <c r="J1" s="309"/>
      <c r="K1" s="310"/>
      <c r="M1" s="363" t="s">
        <v>68</v>
      </c>
      <c r="N1" s="313"/>
      <c r="O1" s="313"/>
      <c r="P1" s="313"/>
      <c r="Q1" s="313"/>
      <c r="R1" s="314"/>
    </row>
    <row r="2" spans="1:18" s="311" customFormat="1" ht="38.25" customHeight="1" thickBot="1">
      <c r="A2" s="315" t="s">
        <v>104</v>
      </c>
      <c r="B2" s="316"/>
      <c r="C2" s="316"/>
      <c r="D2" s="316"/>
      <c r="E2" s="316"/>
      <c r="F2" s="316"/>
      <c r="G2" s="316"/>
      <c r="H2" s="316"/>
      <c r="I2" s="316"/>
      <c r="J2" s="316"/>
      <c r="K2" s="310"/>
      <c r="M2" s="317"/>
      <c r="N2" s="318"/>
      <c r="O2" s="318"/>
      <c r="P2" s="318"/>
      <c r="Q2" s="318"/>
      <c r="R2" s="319"/>
    </row>
    <row r="3" spans="1:18" ht="27" outlineLevel="1" thickBot="1">
      <c r="A3" s="320" t="s">
        <v>72</v>
      </c>
      <c r="B3" s="321"/>
      <c r="C3" s="321"/>
      <c r="D3" s="321"/>
      <c r="E3" s="321"/>
      <c r="F3" s="321"/>
      <c r="G3" s="322"/>
      <c r="H3" s="323"/>
      <c r="I3" s="323"/>
      <c r="J3" s="323"/>
      <c r="K3" s="324"/>
      <c r="M3" s="317"/>
      <c r="N3" s="318"/>
      <c r="O3" s="318"/>
      <c r="P3" s="318"/>
      <c r="Q3" s="318"/>
      <c r="R3" s="319"/>
    </row>
    <row r="4" spans="1:18" s="359" customFormat="1" ht="12" customHeight="1" outlineLevel="1">
      <c r="A4" s="326"/>
      <c r="B4" s="326"/>
      <c r="C4" s="326"/>
      <c r="D4" s="326"/>
      <c r="E4" s="326"/>
      <c r="F4" s="326"/>
      <c r="G4" s="326"/>
      <c r="H4" s="326"/>
      <c r="I4" s="326"/>
      <c r="J4" s="326"/>
      <c r="K4" s="324"/>
      <c r="M4" s="317"/>
      <c r="N4" s="318"/>
      <c r="O4" s="318"/>
      <c r="P4" s="318"/>
      <c r="Q4" s="318"/>
      <c r="R4" s="319"/>
    </row>
    <row r="5" spans="1:18" s="331" customFormat="1" ht="43.5" customHeight="1" outlineLevel="1">
      <c r="A5" s="326"/>
      <c r="B5" s="329"/>
      <c r="C5" s="329"/>
      <c r="D5" s="329"/>
      <c r="E5" s="329"/>
      <c r="F5" s="329"/>
      <c r="G5" s="329"/>
      <c r="H5" s="329"/>
      <c r="I5" s="329"/>
      <c r="J5" s="329"/>
      <c r="K5" s="330"/>
      <c r="M5" s="317"/>
      <c r="N5" s="318"/>
      <c r="O5" s="318"/>
      <c r="P5" s="318"/>
      <c r="Q5" s="318"/>
      <c r="R5" s="319"/>
    </row>
    <row r="6" spans="1:18" s="331" customFormat="1" ht="15" customHeight="1" thickBot="1">
      <c r="A6" s="332"/>
      <c r="B6" s="333"/>
      <c r="C6" s="333"/>
      <c r="D6" s="333"/>
      <c r="E6" s="333"/>
      <c r="F6" s="333"/>
      <c r="G6" s="333"/>
      <c r="H6" s="333"/>
      <c r="I6" s="333"/>
      <c r="J6" s="333"/>
      <c r="K6" s="330"/>
      <c r="M6" s="317"/>
      <c r="N6" s="318"/>
      <c r="O6" s="318"/>
      <c r="P6" s="318"/>
      <c r="Q6" s="318"/>
      <c r="R6" s="319"/>
    </row>
    <row r="7" spans="1:18" ht="27" outlineLevel="1" thickBot="1">
      <c r="A7" s="320" t="s">
        <v>72</v>
      </c>
      <c r="B7" s="334"/>
      <c r="C7" s="334"/>
      <c r="D7" s="334"/>
      <c r="E7" s="334"/>
      <c r="F7" s="334"/>
      <c r="G7" s="334"/>
      <c r="H7" s="334"/>
      <c r="I7" s="334"/>
      <c r="J7" s="335"/>
      <c r="K7" s="336"/>
      <c r="M7" s="317"/>
      <c r="N7" s="318"/>
      <c r="O7" s="318"/>
      <c r="P7" s="318"/>
      <c r="Q7" s="318"/>
      <c r="R7" s="319"/>
    </row>
    <row r="8" spans="1:18" s="311" customFormat="1" outlineLevel="1">
      <c r="A8" s="337"/>
      <c r="B8" s="338"/>
      <c r="C8" s="338"/>
      <c r="D8" s="338"/>
      <c r="E8" s="338"/>
      <c r="F8" s="337"/>
      <c r="G8" s="337"/>
      <c r="H8" s="338"/>
      <c r="I8" s="338"/>
      <c r="J8" s="338"/>
      <c r="K8" s="310"/>
      <c r="M8" s="317"/>
      <c r="N8" s="318"/>
      <c r="O8" s="318"/>
      <c r="P8" s="318"/>
      <c r="Q8" s="318"/>
      <c r="R8" s="319"/>
    </row>
    <row r="9" spans="1:18" s="342" customFormat="1" ht="15" outlineLevel="1">
      <c r="A9" s="339"/>
      <c r="B9" s="339"/>
      <c r="C9" s="339" t="s">
        <v>66</v>
      </c>
      <c r="D9" s="339"/>
      <c r="E9" s="339"/>
      <c r="F9" s="340"/>
      <c r="G9" s="340"/>
      <c r="H9" s="339"/>
      <c r="I9" s="339"/>
      <c r="J9" s="339"/>
      <c r="K9" s="341"/>
      <c r="M9" s="317"/>
      <c r="N9" s="318"/>
      <c r="O9" s="318"/>
      <c r="P9" s="318"/>
      <c r="Q9" s="318"/>
      <c r="R9" s="319"/>
    </row>
    <row r="10" spans="1:18" s="342" customFormat="1" ht="15" outlineLevel="1">
      <c r="A10" s="339"/>
      <c r="B10" s="339"/>
      <c r="C10" s="339" t="s">
        <v>34</v>
      </c>
      <c r="D10" s="343"/>
      <c r="E10" s="339"/>
      <c r="F10" s="340"/>
      <c r="G10" s="340"/>
      <c r="H10" s="339"/>
      <c r="I10" s="339"/>
      <c r="J10" s="339"/>
      <c r="K10" s="341"/>
      <c r="M10" s="317"/>
      <c r="N10" s="318"/>
      <c r="O10" s="318"/>
      <c r="P10" s="318"/>
      <c r="Q10" s="318"/>
      <c r="R10" s="319"/>
    </row>
    <row r="11" spans="1:18" s="331" customFormat="1" ht="12" customHeight="1" outlineLevel="1">
      <c r="A11" s="344"/>
      <c r="B11" s="344"/>
      <c r="C11" s="344"/>
      <c r="D11" s="344"/>
      <c r="E11" s="344"/>
      <c r="F11" s="345"/>
      <c r="G11" s="345"/>
      <c r="H11" s="344"/>
      <c r="I11" s="344"/>
      <c r="J11" s="344"/>
      <c r="K11" s="330"/>
      <c r="M11" s="317"/>
      <c r="N11" s="318"/>
      <c r="O11" s="318"/>
      <c r="P11" s="318"/>
      <c r="Q11" s="318"/>
      <c r="R11" s="319"/>
    </row>
    <row r="12" spans="1:18">
      <c r="A12" s="346" t="s">
        <v>2</v>
      </c>
      <c r="B12" s="347" t="s">
        <v>3</v>
      </c>
      <c r="C12" s="347" t="s">
        <v>8</v>
      </c>
      <c r="D12" s="347" t="s">
        <v>45</v>
      </c>
      <c r="E12" s="347" t="s">
        <v>101</v>
      </c>
      <c r="F12" s="364" t="s">
        <v>102</v>
      </c>
      <c r="G12" s="365"/>
      <c r="H12" s="366" t="s">
        <v>54</v>
      </c>
      <c r="I12" s="347" t="s">
        <v>56</v>
      </c>
      <c r="J12" s="347" t="s">
        <v>46</v>
      </c>
      <c r="K12" s="347" t="s">
        <v>51</v>
      </c>
      <c r="M12" s="317"/>
      <c r="N12" s="318"/>
      <c r="O12" s="318"/>
      <c r="P12" s="318"/>
      <c r="Q12" s="318"/>
      <c r="R12" s="319"/>
    </row>
    <row r="13" spans="1:18" ht="17.25" customHeight="1">
      <c r="A13" s="350">
        <v>1</v>
      </c>
      <c r="B13" s="372"/>
      <c r="C13" s="384"/>
      <c r="D13" s="384"/>
      <c r="E13" s="384"/>
      <c r="F13" s="379"/>
      <c r="G13" s="375"/>
      <c r="H13" s="381"/>
      <c r="I13" s="376"/>
      <c r="J13" s="376"/>
      <c r="K13" s="352"/>
      <c r="M13" s="317"/>
      <c r="N13" s="318"/>
      <c r="O13" s="318"/>
      <c r="P13" s="318"/>
      <c r="Q13" s="318"/>
      <c r="R13" s="319"/>
    </row>
    <row r="14" spans="1:18" ht="17.25" customHeight="1">
      <c r="A14" s="350">
        <v>2</v>
      </c>
      <c r="B14" s="372"/>
      <c r="C14" s="373"/>
      <c r="D14" s="373"/>
      <c r="E14" s="373"/>
      <c r="F14" s="379"/>
      <c r="G14" s="375"/>
      <c r="H14" s="381"/>
      <c r="I14" s="376"/>
      <c r="J14" s="376"/>
      <c r="K14" s="352"/>
      <c r="M14" s="317"/>
      <c r="N14" s="318"/>
      <c r="O14" s="318"/>
      <c r="P14" s="318"/>
      <c r="Q14" s="318"/>
      <c r="R14" s="319"/>
    </row>
    <row r="15" spans="1:18" ht="17.25" customHeight="1">
      <c r="A15" s="350">
        <v>3</v>
      </c>
      <c r="B15" s="372"/>
      <c r="C15" s="373"/>
      <c r="D15" s="373"/>
      <c r="E15" s="373"/>
      <c r="F15" s="379"/>
      <c r="G15" s="375"/>
      <c r="H15" s="381"/>
      <c r="I15" s="376"/>
      <c r="J15" s="376"/>
      <c r="K15" s="352"/>
      <c r="M15" s="317"/>
      <c r="N15" s="318"/>
      <c r="O15" s="318"/>
      <c r="P15" s="318"/>
      <c r="Q15" s="318"/>
      <c r="R15" s="319"/>
    </row>
    <row r="16" spans="1:18" ht="17.25" customHeight="1">
      <c r="A16" s="350">
        <v>4</v>
      </c>
      <c r="B16" s="372"/>
      <c r="C16" s="373"/>
      <c r="D16" s="373"/>
      <c r="E16" s="373"/>
      <c r="F16" s="379"/>
      <c r="G16" s="375"/>
      <c r="H16" s="381"/>
      <c r="I16" s="376"/>
      <c r="J16" s="376"/>
      <c r="K16" s="352"/>
      <c r="M16" s="353"/>
      <c r="N16" s="354"/>
      <c r="O16" s="354"/>
      <c r="P16" s="354"/>
      <c r="Q16" s="354"/>
      <c r="R16" s="355"/>
    </row>
    <row r="17" spans="1:11" ht="17.25" customHeight="1">
      <c r="A17" s="350">
        <v>5</v>
      </c>
      <c r="B17" s="372"/>
      <c r="C17" s="373"/>
      <c r="D17" s="373"/>
      <c r="E17" s="373"/>
      <c r="F17" s="379"/>
      <c r="G17" s="375"/>
      <c r="H17" s="381"/>
      <c r="I17" s="376"/>
      <c r="J17" s="376"/>
      <c r="K17" s="352"/>
    </row>
    <row r="18" spans="1:11" ht="17.25" customHeight="1">
      <c r="A18" s="350">
        <v>6</v>
      </c>
      <c r="B18" s="372"/>
      <c r="C18" s="377"/>
      <c r="D18" s="377"/>
      <c r="E18" s="377"/>
      <c r="F18" s="379"/>
      <c r="G18" s="375"/>
      <c r="H18" s="381"/>
      <c r="I18" s="376"/>
      <c r="J18" s="376"/>
      <c r="K18" s="352"/>
    </row>
    <row r="19" spans="1:11" ht="17.25" customHeight="1">
      <c r="A19" s="350">
        <v>7</v>
      </c>
      <c r="B19" s="372"/>
      <c r="C19" s="384"/>
      <c r="D19" s="384"/>
      <c r="E19" s="384"/>
      <c r="F19" s="379"/>
      <c r="G19" s="375"/>
      <c r="H19" s="381"/>
      <c r="I19" s="376"/>
      <c r="J19" s="376"/>
      <c r="K19" s="352"/>
    </row>
    <row r="20" spans="1:11" ht="17.25" customHeight="1">
      <c r="A20" s="350">
        <v>8</v>
      </c>
      <c r="B20" s="372"/>
      <c r="C20" s="373"/>
      <c r="D20" s="373"/>
      <c r="E20" s="373"/>
      <c r="F20" s="379"/>
      <c r="G20" s="375"/>
      <c r="H20" s="381"/>
      <c r="I20" s="376"/>
      <c r="J20" s="376"/>
      <c r="K20" s="352"/>
    </row>
    <row r="21" spans="1:11" ht="17.25" customHeight="1">
      <c r="A21" s="350">
        <v>9</v>
      </c>
      <c r="B21" s="372"/>
      <c r="C21" s="373"/>
      <c r="D21" s="373"/>
      <c r="E21" s="373"/>
      <c r="F21" s="379"/>
      <c r="G21" s="375"/>
      <c r="H21" s="381"/>
      <c r="I21" s="376"/>
      <c r="J21" s="376"/>
      <c r="K21" s="352"/>
    </row>
    <row r="22" spans="1:11" ht="17.25" customHeight="1">
      <c r="A22" s="350">
        <v>10</v>
      </c>
      <c r="B22" s="372"/>
      <c r="C22" s="373"/>
      <c r="D22" s="373"/>
      <c r="E22" s="373"/>
      <c r="F22" s="379"/>
      <c r="G22" s="375"/>
      <c r="H22" s="381"/>
      <c r="I22" s="376"/>
      <c r="J22" s="376"/>
      <c r="K22" s="352"/>
    </row>
    <row r="23" spans="1:11" ht="17.25" customHeight="1">
      <c r="A23" s="350">
        <v>11</v>
      </c>
      <c r="B23" s="372"/>
      <c r="C23" s="377"/>
      <c r="D23" s="377"/>
      <c r="E23" s="377"/>
      <c r="F23" s="379"/>
      <c r="G23" s="375"/>
      <c r="H23" s="381"/>
      <c r="I23" s="376"/>
      <c r="J23" s="376"/>
      <c r="K23" s="352"/>
    </row>
    <row r="24" spans="1:11" ht="17.25" customHeight="1">
      <c r="A24" s="350">
        <v>12</v>
      </c>
      <c r="B24" s="372"/>
      <c r="C24" s="377"/>
      <c r="D24" s="377"/>
      <c r="E24" s="377"/>
      <c r="F24" s="379"/>
      <c r="G24" s="375"/>
      <c r="H24" s="381"/>
      <c r="I24" s="376"/>
      <c r="J24" s="376"/>
      <c r="K24" s="352"/>
    </row>
    <row r="25" spans="1:11" ht="17.25" customHeight="1">
      <c r="A25" s="350">
        <v>13</v>
      </c>
      <c r="B25" s="372"/>
      <c r="C25" s="377"/>
      <c r="D25" s="377"/>
      <c r="E25" s="377"/>
      <c r="F25" s="379"/>
      <c r="G25" s="375"/>
      <c r="H25" s="381"/>
      <c r="I25" s="376"/>
      <c r="J25" s="376"/>
      <c r="K25" s="352"/>
    </row>
    <row r="26" spans="1:11" ht="17.25" customHeight="1">
      <c r="A26" s="350">
        <v>14</v>
      </c>
      <c r="B26" s="372"/>
      <c r="C26" s="377"/>
      <c r="D26" s="377"/>
      <c r="E26" s="377"/>
      <c r="F26" s="379"/>
      <c r="G26" s="375"/>
      <c r="H26" s="381"/>
      <c r="I26" s="376"/>
      <c r="J26" s="376"/>
      <c r="K26" s="352"/>
    </row>
    <row r="27" spans="1:11" ht="17.25" customHeight="1">
      <c r="A27" s="350">
        <v>15</v>
      </c>
      <c r="B27" s="372"/>
      <c r="C27" s="377"/>
      <c r="D27" s="377"/>
      <c r="E27" s="377"/>
      <c r="F27" s="379"/>
      <c r="G27" s="375"/>
      <c r="H27" s="381"/>
      <c r="I27" s="376"/>
      <c r="J27" s="376"/>
      <c r="K27" s="352"/>
    </row>
    <row r="28" spans="1:11" ht="17.25" customHeight="1">
      <c r="A28" s="350">
        <v>16</v>
      </c>
      <c r="B28" s="372"/>
      <c r="C28" s="377"/>
      <c r="D28" s="377"/>
      <c r="E28" s="377"/>
      <c r="F28" s="379"/>
      <c r="G28" s="375"/>
      <c r="H28" s="381"/>
      <c r="I28" s="376"/>
      <c r="J28" s="376"/>
      <c r="K28" s="352"/>
    </row>
    <row r="29" spans="1:11" ht="17.25" customHeight="1">
      <c r="A29" s="350">
        <v>17</v>
      </c>
      <c r="B29" s="372"/>
      <c r="C29" s="377"/>
      <c r="D29" s="377"/>
      <c r="E29" s="377"/>
      <c r="F29" s="379"/>
      <c r="G29" s="375"/>
      <c r="H29" s="381"/>
      <c r="I29" s="376"/>
      <c r="J29" s="376"/>
      <c r="K29" s="352"/>
    </row>
    <row r="30" spans="1:11" ht="17.25" customHeight="1">
      <c r="A30" s="350">
        <v>18</v>
      </c>
      <c r="B30" s="372"/>
      <c r="C30" s="377"/>
      <c r="D30" s="377"/>
      <c r="E30" s="377"/>
      <c r="F30" s="379"/>
      <c r="G30" s="375"/>
      <c r="H30" s="381"/>
      <c r="I30" s="376"/>
      <c r="J30" s="376"/>
      <c r="K30" s="352"/>
    </row>
    <row r="31" spans="1:11" ht="17.25" customHeight="1">
      <c r="A31" s="350">
        <v>19</v>
      </c>
      <c r="B31" s="372"/>
      <c r="C31" s="377"/>
      <c r="D31" s="377"/>
      <c r="E31" s="377"/>
      <c r="F31" s="379"/>
      <c r="G31" s="375"/>
      <c r="H31" s="381"/>
      <c r="I31" s="376"/>
      <c r="J31" s="376"/>
      <c r="K31" s="352"/>
    </row>
    <row r="32" spans="1:11" ht="17.25" customHeight="1">
      <c r="A32" s="350">
        <v>20</v>
      </c>
      <c r="B32" s="372"/>
      <c r="C32" s="377"/>
      <c r="D32" s="377"/>
      <c r="E32" s="377"/>
      <c r="F32" s="379"/>
      <c r="G32" s="375"/>
      <c r="H32" s="381"/>
      <c r="I32" s="376"/>
      <c r="J32" s="376"/>
      <c r="K32" s="352"/>
    </row>
    <row r="33" spans="1:11" s="359" customFormat="1" ht="17.25" customHeight="1">
      <c r="A33" s="356"/>
      <c r="B33" s="357"/>
      <c r="C33" s="357"/>
      <c r="D33" s="357"/>
      <c r="E33" s="357"/>
      <c r="F33" s="358"/>
      <c r="G33" s="358"/>
      <c r="H33" s="357"/>
      <c r="I33" s="357"/>
      <c r="J33" s="357"/>
      <c r="K33" s="324"/>
    </row>
    <row r="34" spans="1:11" s="359" customFormat="1">
      <c r="A34" s="356"/>
      <c r="B34" s="357"/>
      <c r="C34" s="357"/>
      <c r="D34" s="357"/>
      <c r="E34" s="357"/>
      <c r="F34" s="358"/>
      <c r="G34" s="358"/>
      <c r="H34" s="357"/>
      <c r="I34" s="357"/>
      <c r="J34" s="357"/>
      <c r="K34" s="324"/>
    </row>
    <row r="35" spans="1:11" s="359" customFormat="1">
      <c r="A35" s="356"/>
      <c r="B35" s="357"/>
      <c r="C35" s="357" t="s">
        <v>4</v>
      </c>
      <c r="D35" s="88">
        <f>COUNTA(C13:C32)</f>
        <v>0</v>
      </c>
      <c r="E35" s="88"/>
      <c r="F35" s="360"/>
      <c r="G35" s="360"/>
      <c r="H35" s="357"/>
      <c r="I35" s="357"/>
      <c r="J35" s="357"/>
      <c r="K35" s="324"/>
    </row>
    <row r="36" spans="1:11" s="359" customFormat="1">
      <c r="A36" s="356"/>
      <c r="B36" s="357"/>
      <c r="C36" s="357" t="s">
        <v>5</v>
      </c>
      <c r="D36" s="88">
        <f>'STARTLIST FYD QF'!D35+'STARTLIST MYD QF'!D35+'STARTLIST FYC QF'!D35+'STARTLIST MYC QF'!D35+'STARTLIST FYB Qual.'!D35+'STARTLIST MYB Qual.'!D35+'STARTLIST FYA Qual.'!D35+'STARTLIST MYA Qual.'!D35+'STARTLIST FJ Qual.'!D35+'STARTLIST MJ Qual.'!D35</f>
        <v>0</v>
      </c>
      <c r="E36" s="88"/>
      <c r="F36" s="360"/>
      <c r="G36" s="360"/>
      <c r="H36" s="357"/>
      <c r="I36" s="357"/>
      <c r="J36" s="357"/>
      <c r="K36" s="324"/>
    </row>
    <row r="37" spans="1:11" s="359" customFormat="1">
      <c r="A37" s="356"/>
      <c r="B37" s="357"/>
      <c r="C37" s="357" t="s">
        <v>52</v>
      </c>
      <c r="D37" s="88">
        <f>COUNTA(K13:K32)</f>
        <v>0</v>
      </c>
      <c r="E37" s="88"/>
      <c r="F37" s="360"/>
      <c r="G37" s="360"/>
      <c r="H37" s="357"/>
      <c r="I37" s="357"/>
      <c r="J37" s="357"/>
      <c r="K37" s="324"/>
    </row>
    <row r="38" spans="1:11" s="359" customFormat="1">
      <c r="A38" s="356"/>
      <c r="B38" s="357"/>
      <c r="C38" s="357" t="s">
        <v>53</v>
      </c>
      <c r="D38" s="88">
        <f>'STARTLIST FYD QF'!D37+'STARTLIST MYD QF'!D37+'STARTLIST FYC QF'!D37+'STARTLIST MYC QF'!D37+'STARTLIST FYB Qual.'!D37+'STARTLIST MYB Qual.'!D37+'STARTLIST FYA Qual.'!D37+'STARTLIST MYA Qual.'!D37+'STARTLIST FJ Qual.'!D37+'STARTLIST MJ Qual.'!D37</f>
        <v>0</v>
      </c>
      <c r="E38" s="88"/>
      <c r="F38" s="360"/>
      <c r="G38" s="360"/>
      <c r="H38" s="357"/>
      <c r="I38" s="357"/>
      <c r="J38" s="357"/>
      <c r="K38" s="324"/>
    </row>
    <row r="39" spans="1:11">
      <c r="A39" s="337"/>
      <c r="B39" s="338"/>
      <c r="C39" s="357" t="s">
        <v>67</v>
      </c>
      <c r="D39" s="88">
        <f>COUNTA(B13:B32)</f>
        <v>0</v>
      </c>
      <c r="E39" s="88"/>
      <c r="F39" s="360"/>
      <c r="G39" s="360"/>
      <c r="H39" s="357"/>
      <c r="I39" s="357"/>
      <c r="J39" s="357"/>
    </row>
    <row r="40" spans="1:11" s="359" customFormat="1">
      <c r="A40" s="356"/>
      <c r="B40" s="357"/>
      <c r="C40" s="357" t="s">
        <v>103</v>
      </c>
      <c r="D40" s="88">
        <f>'STARTLIST FYD QF'!D39+'STARTLIST MYD QF'!D39+'STARTLIST FYC QF'!D39+'STARTLIST MYC QF'!D39+'STARTLIST FYB Qual.'!D39+'STARTLIST MYB Qual.'!D39+'STARTLIST FYA Qual.'!D39+'STARTLIST MYA Qual.'!D39+'STARTLIST FJ Qual.'!D39+'STARTLIST MJ Qual.'!D39</f>
        <v>0</v>
      </c>
      <c r="E40" s="88"/>
      <c r="F40" s="360"/>
      <c r="G40" s="360"/>
      <c r="H40" s="357"/>
      <c r="I40" s="357"/>
      <c r="J40" s="357"/>
      <c r="K40" s="324"/>
    </row>
    <row r="41" spans="1:11">
      <c r="A41" s="337"/>
      <c r="B41" s="338"/>
      <c r="C41" s="338"/>
      <c r="D41" s="338"/>
      <c r="E41" s="338"/>
      <c r="F41" s="337"/>
      <c r="G41" s="337"/>
      <c r="H41" s="361"/>
      <c r="I41" s="361"/>
      <c r="J41" s="361"/>
    </row>
    <row r="42" spans="1:11">
      <c r="A42" s="337"/>
      <c r="B42" s="338"/>
      <c r="C42" s="338"/>
      <c r="D42" s="338"/>
      <c r="E42" s="338"/>
      <c r="F42" s="337"/>
      <c r="G42" s="337"/>
      <c r="H42" s="361"/>
      <c r="I42" s="361"/>
      <c r="J42" s="361"/>
    </row>
    <row r="43" spans="1:11">
      <c r="A43" s="337"/>
      <c r="B43" s="338"/>
      <c r="C43" s="338"/>
      <c r="D43" s="338"/>
      <c r="E43" s="338"/>
      <c r="F43" s="337"/>
      <c r="G43" s="337"/>
      <c r="H43" s="361"/>
      <c r="I43" s="361"/>
      <c r="J43" s="361"/>
    </row>
    <row r="44" spans="1:11">
      <c r="A44" s="337"/>
      <c r="B44" s="338"/>
      <c r="C44" s="338"/>
      <c r="D44" s="338"/>
      <c r="E44" s="338"/>
      <c r="F44" s="337"/>
      <c r="G44" s="337"/>
      <c r="H44" s="361"/>
      <c r="I44" s="361"/>
      <c r="J44" s="361"/>
    </row>
    <row r="45" spans="1:11">
      <c r="H45" s="359"/>
      <c r="I45" s="359"/>
      <c r="J45" s="359"/>
    </row>
    <row r="46" spans="1:11">
      <c r="H46" s="359"/>
      <c r="I46" s="359"/>
      <c r="J46" s="359"/>
    </row>
    <row r="47" spans="1:11">
      <c r="H47" s="359"/>
      <c r="I47" s="359"/>
      <c r="J47" s="359"/>
    </row>
    <row r="48" spans="1:11">
      <c r="H48" s="359"/>
      <c r="I48" s="359"/>
      <c r="J48" s="359"/>
    </row>
    <row r="49" spans="8:10">
      <c r="H49" s="359"/>
      <c r="I49" s="359"/>
      <c r="J49" s="359"/>
    </row>
  </sheetData>
  <autoFilter ref="B12:J12">
    <sortState ref="B13:J32">
      <sortCondition ref="B12"/>
    </sortState>
  </autoFilter>
  <mergeCells count="8">
    <mergeCell ref="A1:J1"/>
    <mergeCell ref="M1:R16"/>
    <mergeCell ref="A2:J2"/>
    <mergeCell ref="A3:G3"/>
    <mergeCell ref="A4:J4"/>
    <mergeCell ref="A5:J5"/>
    <mergeCell ref="A6:J6"/>
    <mergeCell ref="A7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6"/>
  <dimension ref="A1:R49"/>
  <sheetViews>
    <sheetView workbookViewId="0">
      <selection activeCell="A3" sqref="A1:U16"/>
    </sheetView>
  </sheetViews>
  <sheetFormatPr defaultRowHeight="12.75" outlineLevelRow="1" outlineLevelCol="1"/>
  <cols>
    <col min="1" max="1" width="4.5703125" style="362" customWidth="1"/>
    <col min="2" max="2" width="4.42578125" style="325" customWidth="1"/>
    <col min="3" max="3" width="24.28515625" style="325" customWidth="1"/>
    <col min="4" max="4" width="13.28515625" style="325" customWidth="1" outlineLevel="1"/>
    <col min="5" max="5" width="9.140625" style="325" customWidth="1" outlineLevel="1"/>
    <col min="6" max="6" width="5" style="362" customWidth="1" outlineLevel="1"/>
    <col min="7" max="7" width="1.42578125" style="362" customWidth="1"/>
    <col min="8" max="8" width="18.42578125" style="325" customWidth="1" outlineLevel="1"/>
    <col min="9" max="9" width="6.7109375" style="325" customWidth="1" outlineLevel="1"/>
    <col min="10" max="10" width="6.28515625" style="325" customWidth="1" outlineLevel="1"/>
    <col min="11" max="11" width="7" style="310" customWidth="1"/>
    <col min="12" max="16384" width="9.140625" style="325"/>
  </cols>
  <sheetData>
    <row r="1" spans="1:18" s="311" customFormat="1" ht="35.25" customHeight="1">
      <c r="A1" s="308" t="s">
        <v>36</v>
      </c>
      <c r="B1" s="309"/>
      <c r="C1" s="309"/>
      <c r="D1" s="309"/>
      <c r="E1" s="309"/>
      <c r="F1" s="309"/>
      <c r="G1" s="309"/>
      <c r="H1" s="309"/>
      <c r="I1" s="309"/>
      <c r="J1" s="309"/>
      <c r="K1" s="310"/>
      <c r="M1" s="363" t="s">
        <v>68</v>
      </c>
      <c r="N1" s="313"/>
      <c r="O1" s="313"/>
      <c r="P1" s="313"/>
      <c r="Q1" s="313"/>
      <c r="R1" s="314"/>
    </row>
    <row r="2" spans="1:18" s="311" customFormat="1" ht="38.25" customHeight="1" thickBot="1">
      <c r="A2" s="315" t="s">
        <v>104</v>
      </c>
      <c r="B2" s="316"/>
      <c r="C2" s="316"/>
      <c r="D2" s="316"/>
      <c r="E2" s="316"/>
      <c r="F2" s="316"/>
      <c r="G2" s="316"/>
      <c r="H2" s="316"/>
      <c r="I2" s="316"/>
      <c r="J2" s="316"/>
      <c r="K2" s="310"/>
      <c r="M2" s="317"/>
      <c r="N2" s="318"/>
      <c r="O2" s="318"/>
      <c r="P2" s="318"/>
      <c r="Q2" s="318"/>
      <c r="R2" s="319"/>
    </row>
    <row r="3" spans="1:18" ht="27" outlineLevel="1" thickBot="1">
      <c r="A3" s="320" t="s">
        <v>75</v>
      </c>
      <c r="B3" s="321"/>
      <c r="C3" s="321"/>
      <c r="D3" s="321"/>
      <c r="E3" s="321"/>
      <c r="F3" s="321"/>
      <c r="G3" s="322"/>
      <c r="H3" s="323"/>
      <c r="I3" s="323"/>
      <c r="J3" s="323"/>
      <c r="K3" s="324"/>
      <c r="M3" s="317"/>
      <c r="N3" s="318"/>
      <c r="O3" s="318"/>
      <c r="P3" s="318"/>
      <c r="Q3" s="318"/>
      <c r="R3" s="319"/>
    </row>
    <row r="4" spans="1:18" s="328" customFormat="1" ht="12" customHeight="1" outlineLevel="1">
      <c r="A4" s="326"/>
      <c r="B4" s="326"/>
      <c r="C4" s="326"/>
      <c r="D4" s="326"/>
      <c r="E4" s="326"/>
      <c r="F4" s="326"/>
      <c r="G4" s="326"/>
      <c r="H4" s="326"/>
      <c r="I4" s="326"/>
      <c r="J4" s="326"/>
      <c r="K4" s="327"/>
      <c r="M4" s="317"/>
      <c r="N4" s="318"/>
      <c r="O4" s="318"/>
      <c r="P4" s="318"/>
      <c r="Q4" s="318"/>
      <c r="R4" s="319"/>
    </row>
    <row r="5" spans="1:18" s="331" customFormat="1" ht="43.5" customHeight="1" outlineLevel="1">
      <c r="A5" s="326"/>
      <c r="B5" s="329"/>
      <c r="C5" s="329"/>
      <c r="D5" s="329"/>
      <c r="E5" s="329"/>
      <c r="F5" s="329"/>
      <c r="G5" s="329"/>
      <c r="H5" s="329"/>
      <c r="I5" s="329"/>
      <c r="J5" s="329"/>
      <c r="K5" s="330"/>
      <c r="M5" s="317"/>
      <c r="N5" s="318"/>
      <c r="O5" s="318"/>
      <c r="P5" s="318"/>
      <c r="Q5" s="318"/>
      <c r="R5" s="319"/>
    </row>
    <row r="6" spans="1:18" s="331" customFormat="1" ht="15" customHeight="1" thickBot="1">
      <c r="A6" s="332"/>
      <c r="B6" s="333"/>
      <c r="C6" s="333"/>
      <c r="D6" s="333"/>
      <c r="E6" s="333"/>
      <c r="F6" s="333"/>
      <c r="G6" s="333"/>
      <c r="H6" s="333"/>
      <c r="I6" s="333"/>
      <c r="J6" s="333"/>
      <c r="K6" s="330"/>
      <c r="M6" s="317"/>
      <c r="N6" s="318"/>
      <c r="O6" s="318"/>
      <c r="P6" s="318"/>
      <c r="Q6" s="318"/>
      <c r="R6" s="319"/>
    </row>
    <row r="7" spans="1:18" ht="27" outlineLevel="1" thickBot="1">
      <c r="A7" s="320" t="s">
        <v>75</v>
      </c>
      <c r="B7" s="334"/>
      <c r="C7" s="334"/>
      <c r="D7" s="334"/>
      <c r="E7" s="334"/>
      <c r="F7" s="334"/>
      <c r="G7" s="334"/>
      <c r="H7" s="334"/>
      <c r="I7" s="334"/>
      <c r="J7" s="335"/>
      <c r="K7" s="336"/>
      <c r="M7" s="317"/>
      <c r="N7" s="318"/>
      <c r="O7" s="318"/>
      <c r="P7" s="318"/>
      <c r="Q7" s="318"/>
      <c r="R7" s="319"/>
    </row>
    <row r="8" spans="1:18" s="311" customFormat="1" outlineLevel="1">
      <c r="A8" s="337"/>
      <c r="B8" s="338"/>
      <c r="C8" s="338"/>
      <c r="D8" s="338"/>
      <c r="E8" s="338"/>
      <c r="F8" s="337"/>
      <c r="G8" s="337"/>
      <c r="H8" s="338"/>
      <c r="I8" s="338"/>
      <c r="J8" s="338"/>
      <c r="K8" s="310"/>
      <c r="M8" s="317"/>
      <c r="N8" s="318"/>
      <c r="O8" s="318"/>
      <c r="P8" s="318"/>
      <c r="Q8" s="318"/>
      <c r="R8" s="319"/>
    </row>
    <row r="9" spans="1:18" s="342" customFormat="1" ht="15" outlineLevel="1">
      <c r="A9" s="339"/>
      <c r="B9" s="339"/>
      <c r="C9" s="339" t="s">
        <v>66</v>
      </c>
      <c r="D9" s="339"/>
      <c r="E9" s="339"/>
      <c r="F9" s="340"/>
      <c r="G9" s="340"/>
      <c r="H9" s="339"/>
      <c r="I9" s="339"/>
      <c r="J9" s="339"/>
      <c r="K9" s="341"/>
      <c r="M9" s="317"/>
      <c r="N9" s="318"/>
      <c r="O9" s="318"/>
      <c r="P9" s="318"/>
      <c r="Q9" s="318"/>
      <c r="R9" s="319"/>
    </row>
    <row r="10" spans="1:18" s="342" customFormat="1" ht="15" outlineLevel="1">
      <c r="A10" s="339"/>
      <c r="B10" s="339"/>
      <c r="C10" s="339" t="s">
        <v>34</v>
      </c>
      <c r="D10" s="343"/>
      <c r="E10" s="339"/>
      <c r="F10" s="340"/>
      <c r="G10" s="340"/>
      <c r="H10" s="339"/>
      <c r="I10" s="339"/>
      <c r="J10" s="339"/>
      <c r="K10" s="341"/>
      <c r="M10" s="317"/>
      <c r="N10" s="318"/>
      <c r="O10" s="318"/>
      <c r="P10" s="318"/>
      <c r="Q10" s="318"/>
      <c r="R10" s="319"/>
    </row>
    <row r="11" spans="1:18" s="331" customFormat="1" ht="12" customHeight="1" outlineLevel="1">
      <c r="A11" s="344"/>
      <c r="B11" s="344"/>
      <c r="C11" s="344"/>
      <c r="D11" s="344"/>
      <c r="E11" s="344"/>
      <c r="F11" s="345"/>
      <c r="G11" s="345"/>
      <c r="H11" s="344"/>
      <c r="I11" s="344"/>
      <c r="J11" s="344"/>
      <c r="K11" s="330"/>
      <c r="M11" s="317"/>
      <c r="N11" s="318"/>
      <c r="O11" s="318"/>
      <c r="P11" s="318"/>
      <c r="Q11" s="318"/>
      <c r="R11" s="319"/>
    </row>
    <row r="12" spans="1:18">
      <c r="A12" s="346" t="s">
        <v>2</v>
      </c>
      <c r="B12" s="347" t="s">
        <v>3</v>
      </c>
      <c r="C12" s="347" t="s">
        <v>8</v>
      </c>
      <c r="D12" s="347" t="s">
        <v>45</v>
      </c>
      <c r="E12" s="347" t="s">
        <v>101</v>
      </c>
      <c r="F12" s="364" t="s">
        <v>102</v>
      </c>
      <c r="G12" s="365"/>
      <c r="H12" s="366" t="s">
        <v>54</v>
      </c>
      <c r="I12" s="347" t="s">
        <v>56</v>
      </c>
      <c r="J12" s="347" t="s">
        <v>46</v>
      </c>
      <c r="K12" s="347" t="s">
        <v>51</v>
      </c>
      <c r="M12" s="317"/>
      <c r="N12" s="318"/>
      <c r="O12" s="318"/>
      <c r="P12" s="318"/>
      <c r="Q12" s="318"/>
      <c r="R12" s="319"/>
    </row>
    <row r="13" spans="1:18" ht="17.25" customHeight="1">
      <c r="A13" s="350">
        <v>1</v>
      </c>
      <c r="B13" s="372"/>
      <c r="C13" s="384"/>
      <c r="D13" s="384"/>
      <c r="E13" s="384"/>
      <c r="F13" s="379"/>
      <c r="G13" s="375"/>
      <c r="H13" s="381"/>
      <c r="I13" s="376"/>
      <c r="J13" s="376"/>
      <c r="K13" s="352"/>
      <c r="M13" s="317"/>
      <c r="N13" s="318"/>
      <c r="O13" s="318"/>
      <c r="P13" s="318"/>
      <c r="Q13" s="318"/>
      <c r="R13" s="319"/>
    </row>
    <row r="14" spans="1:18" ht="17.25" customHeight="1">
      <c r="A14" s="350">
        <v>2</v>
      </c>
      <c r="B14" s="372"/>
      <c r="C14" s="384"/>
      <c r="D14" s="384"/>
      <c r="E14" s="384"/>
      <c r="F14" s="379"/>
      <c r="G14" s="375"/>
      <c r="H14" s="381"/>
      <c r="I14" s="376"/>
      <c r="J14" s="376"/>
      <c r="K14" s="352"/>
      <c r="M14" s="317"/>
      <c r="N14" s="318"/>
      <c r="O14" s="318"/>
      <c r="P14" s="318"/>
      <c r="Q14" s="318"/>
      <c r="R14" s="319"/>
    </row>
    <row r="15" spans="1:18" ht="17.25" customHeight="1">
      <c r="A15" s="350">
        <v>3</v>
      </c>
      <c r="B15" s="372"/>
      <c r="C15" s="384"/>
      <c r="D15" s="384"/>
      <c r="E15" s="384"/>
      <c r="F15" s="379"/>
      <c r="G15" s="375"/>
      <c r="H15" s="381"/>
      <c r="I15" s="376"/>
      <c r="J15" s="376"/>
      <c r="K15" s="352"/>
      <c r="M15" s="317"/>
      <c r="N15" s="318"/>
      <c r="O15" s="318"/>
      <c r="P15" s="318"/>
      <c r="Q15" s="318"/>
      <c r="R15" s="319"/>
    </row>
    <row r="16" spans="1:18" ht="17.25" customHeight="1">
      <c r="A16" s="350">
        <v>4</v>
      </c>
      <c r="B16" s="372"/>
      <c r="C16" s="384"/>
      <c r="D16" s="384"/>
      <c r="E16" s="384"/>
      <c r="F16" s="379"/>
      <c r="G16" s="375"/>
      <c r="H16" s="381"/>
      <c r="I16" s="376"/>
      <c r="J16" s="376"/>
      <c r="K16" s="352"/>
      <c r="M16" s="353"/>
      <c r="N16" s="354"/>
      <c r="O16" s="354"/>
      <c r="P16" s="354"/>
      <c r="Q16" s="354"/>
      <c r="R16" s="355"/>
    </row>
    <row r="17" spans="1:11" ht="17.25" customHeight="1">
      <c r="A17" s="350">
        <v>5</v>
      </c>
      <c r="B17" s="372"/>
      <c r="C17" s="384"/>
      <c r="D17" s="384"/>
      <c r="E17" s="384"/>
      <c r="F17" s="379"/>
      <c r="G17" s="375"/>
      <c r="H17" s="381"/>
      <c r="I17" s="376"/>
      <c r="J17" s="376"/>
      <c r="K17" s="352"/>
    </row>
    <row r="18" spans="1:11" ht="17.25" customHeight="1">
      <c r="A18" s="350">
        <v>6</v>
      </c>
      <c r="B18" s="372"/>
      <c r="C18" s="384"/>
      <c r="D18" s="384"/>
      <c r="E18" s="384"/>
      <c r="F18" s="379"/>
      <c r="G18" s="375"/>
      <c r="H18" s="381"/>
      <c r="I18" s="376"/>
      <c r="J18" s="376"/>
      <c r="K18" s="352"/>
    </row>
    <row r="19" spans="1:11" ht="17.25" customHeight="1">
      <c r="A19" s="350">
        <v>7</v>
      </c>
      <c r="B19" s="372"/>
      <c r="C19" s="384"/>
      <c r="D19" s="384"/>
      <c r="E19" s="384"/>
      <c r="F19" s="379"/>
      <c r="G19" s="375"/>
      <c r="H19" s="381"/>
      <c r="I19" s="376"/>
      <c r="J19" s="376"/>
      <c r="K19" s="352"/>
    </row>
    <row r="20" spans="1:11" ht="17.25" customHeight="1">
      <c r="A20" s="350">
        <v>8</v>
      </c>
      <c r="B20" s="372"/>
      <c r="C20" s="373"/>
      <c r="D20" s="373"/>
      <c r="E20" s="373"/>
      <c r="F20" s="379"/>
      <c r="G20" s="375"/>
      <c r="H20" s="381"/>
      <c r="I20" s="376"/>
      <c r="J20" s="376"/>
      <c r="K20" s="352"/>
    </row>
    <row r="21" spans="1:11" ht="17.25" customHeight="1">
      <c r="A21" s="350">
        <v>9</v>
      </c>
      <c r="B21" s="372"/>
      <c r="C21" s="373"/>
      <c r="D21" s="373"/>
      <c r="E21" s="373"/>
      <c r="F21" s="379"/>
      <c r="G21" s="375"/>
      <c r="H21" s="381"/>
      <c r="I21" s="376"/>
      <c r="J21" s="376"/>
      <c r="K21" s="352"/>
    </row>
    <row r="22" spans="1:11" ht="17.25" customHeight="1">
      <c r="A22" s="350">
        <v>10</v>
      </c>
      <c r="B22" s="372"/>
      <c r="C22" s="373"/>
      <c r="D22" s="373"/>
      <c r="E22" s="373"/>
      <c r="F22" s="379"/>
      <c r="G22" s="375"/>
      <c r="H22" s="381"/>
      <c r="I22" s="376"/>
      <c r="J22" s="376"/>
      <c r="K22" s="352"/>
    </row>
    <row r="23" spans="1:11" ht="17.25" customHeight="1">
      <c r="A23" s="350">
        <v>11</v>
      </c>
      <c r="B23" s="372"/>
      <c r="C23" s="373"/>
      <c r="D23" s="373"/>
      <c r="E23" s="373"/>
      <c r="F23" s="379"/>
      <c r="G23" s="375"/>
      <c r="H23" s="381"/>
      <c r="I23" s="376"/>
      <c r="J23" s="376"/>
      <c r="K23" s="352"/>
    </row>
    <row r="24" spans="1:11" ht="17.25" customHeight="1">
      <c r="A24" s="350">
        <v>12</v>
      </c>
      <c r="B24" s="372"/>
      <c r="C24" s="373"/>
      <c r="D24" s="373"/>
      <c r="E24" s="373"/>
      <c r="F24" s="379"/>
      <c r="G24" s="375"/>
      <c r="H24" s="381"/>
      <c r="I24" s="376"/>
      <c r="J24" s="376"/>
      <c r="K24" s="352"/>
    </row>
    <row r="25" spans="1:11" ht="17.25" customHeight="1">
      <c r="A25" s="350">
        <v>13</v>
      </c>
      <c r="B25" s="372"/>
      <c r="C25" s="383"/>
      <c r="D25" s="383"/>
      <c r="E25" s="383"/>
      <c r="F25" s="379"/>
      <c r="G25" s="375"/>
      <c r="H25" s="381"/>
      <c r="I25" s="376"/>
      <c r="J25" s="376"/>
      <c r="K25" s="352"/>
    </row>
    <row r="26" spans="1:11" ht="17.25" customHeight="1">
      <c r="A26" s="350">
        <v>14</v>
      </c>
      <c r="B26" s="372"/>
      <c r="C26" s="383"/>
      <c r="D26" s="383"/>
      <c r="E26" s="383"/>
      <c r="F26" s="390"/>
      <c r="G26" s="391"/>
      <c r="H26" s="392"/>
      <c r="I26" s="376"/>
      <c r="J26" s="376"/>
      <c r="K26" s="352"/>
    </row>
    <row r="27" spans="1:11" ht="17.25" customHeight="1">
      <c r="A27" s="350">
        <v>15</v>
      </c>
      <c r="B27" s="372"/>
      <c r="C27" s="373"/>
      <c r="D27" s="373"/>
      <c r="E27" s="379"/>
      <c r="F27" s="379"/>
      <c r="G27" s="375"/>
      <c r="H27" s="381"/>
      <c r="I27" s="381"/>
      <c r="J27" s="376"/>
      <c r="K27" s="352"/>
    </row>
    <row r="28" spans="1:11" ht="17.25" customHeight="1">
      <c r="A28" s="350">
        <v>16</v>
      </c>
      <c r="B28" s="372"/>
      <c r="C28" s="388"/>
      <c r="D28" s="388"/>
      <c r="E28" s="389"/>
      <c r="F28" s="379"/>
      <c r="G28" s="375"/>
      <c r="H28" s="381"/>
      <c r="I28" s="381"/>
      <c r="J28" s="376"/>
      <c r="K28" s="352"/>
    </row>
    <row r="29" spans="1:11" ht="17.25" customHeight="1">
      <c r="A29" s="350">
        <v>17</v>
      </c>
      <c r="B29" s="372"/>
      <c r="C29" s="377"/>
      <c r="D29" s="377"/>
      <c r="E29" s="377"/>
      <c r="F29" s="385"/>
      <c r="G29" s="386"/>
      <c r="H29" s="387"/>
      <c r="I29" s="376"/>
      <c r="J29" s="376"/>
      <c r="K29" s="352"/>
    </row>
    <row r="30" spans="1:11" ht="17.25" customHeight="1">
      <c r="A30" s="350">
        <v>18</v>
      </c>
      <c r="B30" s="372"/>
      <c r="C30" s="377"/>
      <c r="D30" s="377"/>
      <c r="E30" s="377"/>
      <c r="F30" s="379"/>
      <c r="G30" s="375"/>
      <c r="H30" s="381"/>
      <c r="I30" s="376"/>
      <c r="J30" s="376"/>
      <c r="K30" s="352"/>
    </row>
    <row r="31" spans="1:11" ht="17.25" customHeight="1">
      <c r="A31" s="350">
        <v>19</v>
      </c>
      <c r="B31" s="372"/>
      <c r="C31" s="377"/>
      <c r="D31" s="377"/>
      <c r="E31" s="377"/>
      <c r="F31" s="379"/>
      <c r="G31" s="375"/>
      <c r="H31" s="381"/>
      <c r="I31" s="376"/>
      <c r="J31" s="376"/>
      <c r="K31" s="352"/>
    </row>
    <row r="32" spans="1:11" ht="17.25" customHeight="1">
      <c r="A32" s="350">
        <v>20</v>
      </c>
      <c r="B32" s="372"/>
      <c r="C32" s="377"/>
      <c r="D32" s="377"/>
      <c r="E32" s="377"/>
      <c r="F32" s="379"/>
      <c r="G32" s="375"/>
      <c r="H32" s="381"/>
      <c r="I32" s="376"/>
      <c r="J32" s="376"/>
      <c r="K32" s="352"/>
    </row>
    <row r="33" spans="1:11" s="359" customFormat="1" ht="17.25" customHeight="1">
      <c r="A33" s="356"/>
      <c r="B33" s="357"/>
      <c r="C33" s="357"/>
      <c r="D33" s="357"/>
      <c r="E33" s="357"/>
      <c r="F33" s="358"/>
      <c r="G33" s="358"/>
      <c r="H33" s="357"/>
      <c r="I33" s="357"/>
      <c r="J33" s="357"/>
      <c r="K33" s="324"/>
    </row>
    <row r="34" spans="1:11" s="359" customFormat="1">
      <c r="A34" s="356"/>
      <c r="B34" s="357"/>
      <c r="C34" s="357"/>
      <c r="D34" s="357"/>
      <c r="E34" s="357"/>
      <c r="F34" s="358"/>
      <c r="G34" s="358"/>
      <c r="H34" s="357"/>
      <c r="I34" s="357"/>
      <c r="J34" s="357"/>
      <c r="K34" s="324"/>
    </row>
    <row r="35" spans="1:11" s="359" customFormat="1">
      <c r="A35" s="356"/>
      <c r="B35" s="357"/>
      <c r="C35" s="357" t="s">
        <v>4</v>
      </c>
      <c r="D35" s="88">
        <f>COUNTA(C13:C32)</f>
        <v>0</v>
      </c>
      <c r="E35" s="88"/>
      <c r="F35" s="360"/>
      <c r="G35" s="360"/>
      <c r="H35" s="357"/>
      <c r="I35" s="357"/>
      <c r="J35" s="357"/>
      <c r="K35" s="324"/>
    </row>
    <row r="36" spans="1:11" s="359" customFormat="1">
      <c r="A36" s="356"/>
      <c r="B36" s="357"/>
      <c r="C36" s="357" t="s">
        <v>5</v>
      </c>
      <c r="D36" s="88">
        <f>'STARTLIST FYD QF'!D35+'STARTLIST MYD QF'!D35+'STARTLIST FYC QF'!D35+'STARTLIST MYC QF'!D35+'STARTLIST FYB Qual.'!D35+'STARTLIST MYB Qual.'!D35+'STARTLIST FYA Qual.'!D35+'STARTLIST MYA Qual.'!D35+'STARTLIST FJ Qual.'!D35+'STARTLIST MJ Qual.'!D35</f>
        <v>0</v>
      </c>
      <c r="E36" s="88"/>
      <c r="F36" s="360"/>
      <c r="G36" s="360"/>
      <c r="H36" s="357"/>
      <c r="I36" s="357"/>
      <c r="J36" s="357"/>
      <c r="K36" s="324"/>
    </row>
    <row r="37" spans="1:11" s="359" customFormat="1">
      <c r="A37" s="356"/>
      <c r="B37" s="357"/>
      <c r="C37" s="357" t="s">
        <v>52</v>
      </c>
      <c r="D37" s="88">
        <f>COUNTA(K13:K32)</f>
        <v>0</v>
      </c>
      <c r="E37" s="88"/>
      <c r="F37" s="360"/>
      <c r="G37" s="360"/>
      <c r="H37" s="357"/>
      <c r="I37" s="357"/>
      <c r="J37" s="357"/>
      <c r="K37" s="324"/>
    </row>
    <row r="38" spans="1:11" s="359" customFormat="1">
      <c r="A38" s="356"/>
      <c r="B38" s="357"/>
      <c r="C38" s="357" t="s">
        <v>53</v>
      </c>
      <c r="D38" s="88">
        <f>'STARTLIST FYD QF'!D37+'STARTLIST MYD QF'!D37+'STARTLIST FYC QF'!D37+'STARTLIST MYC QF'!D37+'STARTLIST FYB Qual.'!D37+'STARTLIST MYB Qual.'!D37+'STARTLIST FYA Qual.'!D37+'STARTLIST MYA Qual.'!D37+'STARTLIST FJ Qual.'!D37+'STARTLIST MJ Qual.'!D37</f>
        <v>0</v>
      </c>
      <c r="E38" s="88"/>
      <c r="F38" s="360"/>
      <c r="G38" s="360"/>
      <c r="H38" s="357"/>
      <c r="I38" s="357"/>
      <c r="J38" s="357"/>
      <c r="K38" s="324"/>
    </row>
    <row r="39" spans="1:11">
      <c r="A39" s="337"/>
      <c r="B39" s="338"/>
      <c r="C39" s="357" t="s">
        <v>67</v>
      </c>
      <c r="D39" s="88">
        <f>COUNTA(B13:B32)</f>
        <v>0</v>
      </c>
      <c r="E39" s="88"/>
      <c r="F39" s="360"/>
      <c r="G39" s="360"/>
      <c r="H39" s="357"/>
      <c r="I39" s="357"/>
      <c r="J39" s="357"/>
    </row>
    <row r="40" spans="1:11" s="359" customFormat="1">
      <c r="A40" s="356"/>
      <c r="B40" s="357"/>
      <c r="C40" s="357" t="s">
        <v>103</v>
      </c>
      <c r="D40" s="88">
        <f>'STARTLIST FYD QF'!D39+'STARTLIST MYD QF'!D39+'STARTLIST FYC QF'!D39+'STARTLIST MYC QF'!D39+'STARTLIST FYB Qual.'!D39+'STARTLIST MYB Qual.'!D39+'STARTLIST FYA Qual.'!D39+'STARTLIST MYA Qual.'!D39+'STARTLIST FJ Qual.'!D39+'STARTLIST MJ Qual.'!D39</f>
        <v>0</v>
      </c>
      <c r="E40" s="88"/>
      <c r="F40" s="360"/>
      <c r="G40" s="360"/>
      <c r="H40" s="357"/>
      <c r="I40" s="357"/>
      <c r="J40" s="357"/>
      <c r="K40" s="324"/>
    </row>
    <row r="41" spans="1:11">
      <c r="A41" s="337"/>
      <c r="B41" s="338"/>
      <c r="C41" s="338"/>
      <c r="D41" s="338"/>
      <c r="E41" s="338"/>
      <c r="F41" s="337"/>
      <c r="G41" s="337"/>
      <c r="H41" s="361"/>
      <c r="I41" s="361"/>
      <c r="J41" s="361"/>
    </row>
    <row r="42" spans="1:11">
      <c r="A42" s="337"/>
      <c r="B42" s="338"/>
      <c r="C42" s="338"/>
      <c r="D42" s="338"/>
      <c r="E42" s="338"/>
      <c r="F42" s="337"/>
      <c r="G42" s="337"/>
      <c r="H42" s="361"/>
      <c r="I42" s="361"/>
      <c r="J42" s="361"/>
    </row>
    <row r="43" spans="1:11">
      <c r="A43" s="337"/>
      <c r="B43" s="338"/>
      <c r="C43" s="338"/>
      <c r="D43" s="338"/>
      <c r="E43" s="338"/>
      <c r="F43" s="337"/>
      <c r="G43" s="337"/>
      <c r="H43" s="361"/>
      <c r="I43" s="361"/>
      <c r="J43" s="361"/>
    </row>
    <row r="44" spans="1:11">
      <c r="A44" s="337"/>
      <c r="B44" s="338"/>
      <c r="C44" s="338"/>
      <c r="D44" s="338"/>
      <c r="E44" s="338"/>
      <c r="F44" s="337"/>
      <c r="G44" s="337"/>
      <c r="H44" s="361"/>
      <c r="I44" s="361"/>
      <c r="J44" s="361"/>
    </row>
    <row r="45" spans="1:11">
      <c r="H45" s="359"/>
      <c r="I45" s="359"/>
      <c r="J45" s="359"/>
    </row>
    <row r="46" spans="1:11">
      <c r="H46" s="359"/>
      <c r="I46" s="359"/>
      <c r="J46" s="359"/>
    </row>
    <row r="47" spans="1:11">
      <c r="H47" s="359"/>
      <c r="I47" s="359"/>
      <c r="J47" s="359"/>
    </row>
    <row r="48" spans="1:11">
      <c r="H48" s="359"/>
      <c r="I48" s="359"/>
      <c r="J48" s="359"/>
    </row>
    <row r="49" spans="8:10">
      <c r="H49" s="359"/>
      <c r="I49" s="359"/>
      <c r="J49" s="359"/>
    </row>
  </sheetData>
  <autoFilter ref="B12:J12">
    <sortState ref="B13:J32">
      <sortCondition ref="B12"/>
    </sortState>
  </autoFilter>
  <mergeCells count="8">
    <mergeCell ref="A1:J1"/>
    <mergeCell ref="M1:R16"/>
    <mergeCell ref="A2:J2"/>
    <mergeCell ref="A3:G3"/>
    <mergeCell ref="A4:J4"/>
    <mergeCell ref="A5:J5"/>
    <mergeCell ref="A6:J6"/>
    <mergeCell ref="A7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7"/>
  <dimension ref="A1:R48"/>
  <sheetViews>
    <sheetView topLeftCell="A2" workbookViewId="0">
      <selection activeCell="A3" sqref="A1:U16"/>
    </sheetView>
  </sheetViews>
  <sheetFormatPr defaultRowHeight="12.75" outlineLevelRow="1" outlineLevelCol="1"/>
  <cols>
    <col min="1" max="1" width="4.5703125" style="362" customWidth="1"/>
    <col min="2" max="2" width="4.42578125" style="325" customWidth="1"/>
    <col min="3" max="3" width="24" style="325" customWidth="1"/>
    <col min="4" max="4" width="13.28515625" style="325" customWidth="1" outlineLevel="1"/>
    <col min="5" max="5" width="9.5703125" style="325" customWidth="1" outlineLevel="1"/>
    <col min="6" max="6" width="5" style="362" customWidth="1" outlineLevel="1"/>
    <col min="7" max="7" width="1.42578125" style="362" customWidth="1"/>
    <col min="8" max="8" width="18.42578125" style="325" customWidth="1" outlineLevel="1"/>
    <col min="9" max="9" width="6.7109375" style="325" customWidth="1" outlineLevel="1"/>
    <col min="10" max="10" width="6.28515625" style="325" customWidth="1" outlineLevel="1"/>
    <col min="11" max="11" width="7" style="310" customWidth="1"/>
    <col min="12" max="16384" width="9.140625" style="325"/>
  </cols>
  <sheetData>
    <row r="1" spans="1:18" s="311" customFormat="1" ht="35.25" customHeight="1">
      <c r="A1" s="308" t="s">
        <v>36</v>
      </c>
      <c r="B1" s="309"/>
      <c r="C1" s="309"/>
      <c r="D1" s="309"/>
      <c r="E1" s="309"/>
      <c r="F1" s="309"/>
      <c r="G1" s="309"/>
      <c r="H1" s="309"/>
      <c r="I1" s="309"/>
      <c r="J1" s="309"/>
      <c r="K1" s="310"/>
      <c r="M1" s="363" t="s">
        <v>68</v>
      </c>
      <c r="N1" s="313"/>
      <c r="O1" s="313"/>
      <c r="P1" s="313"/>
      <c r="Q1" s="313"/>
      <c r="R1" s="314"/>
    </row>
    <row r="2" spans="1:18" s="311" customFormat="1" ht="38.25" customHeight="1" thickBot="1">
      <c r="A2" s="315" t="s">
        <v>104</v>
      </c>
      <c r="B2" s="316"/>
      <c r="C2" s="316"/>
      <c r="D2" s="316"/>
      <c r="E2" s="316"/>
      <c r="F2" s="316"/>
      <c r="G2" s="316"/>
      <c r="H2" s="316"/>
      <c r="I2" s="316"/>
      <c r="J2" s="316"/>
      <c r="K2" s="310"/>
      <c r="M2" s="317"/>
      <c r="N2" s="318"/>
      <c r="O2" s="318"/>
      <c r="P2" s="318"/>
      <c r="Q2" s="318"/>
      <c r="R2" s="319"/>
    </row>
    <row r="3" spans="1:18" ht="27" outlineLevel="1" thickBot="1">
      <c r="A3" s="320" t="s">
        <v>84</v>
      </c>
      <c r="B3" s="321"/>
      <c r="C3" s="321"/>
      <c r="D3" s="321"/>
      <c r="E3" s="321"/>
      <c r="F3" s="321"/>
      <c r="G3" s="322"/>
      <c r="H3" s="323"/>
      <c r="I3" s="323"/>
      <c r="J3" s="323"/>
      <c r="K3" s="324"/>
      <c r="M3" s="317"/>
      <c r="N3" s="318"/>
      <c r="O3" s="318"/>
      <c r="P3" s="318"/>
      <c r="Q3" s="318"/>
      <c r="R3" s="319"/>
    </row>
    <row r="4" spans="1:18" s="359" customFormat="1" ht="12" customHeight="1" outlineLevel="1">
      <c r="A4" s="326"/>
      <c r="B4" s="326"/>
      <c r="C4" s="326"/>
      <c r="D4" s="326"/>
      <c r="E4" s="326"/>
      <c r="F4" s="326"/>
      <c r="G4" s="326"/>
      <c r="H4" s="326"/>
      <c r="I4" s="326"/>
      <c r="J4" s="326"/>
      <c r="K4" s="324"/>
      <c r="M4" s="317"/>
      <c r="N4" s="318"/>
      <c r="O4" s="318"/>
      <c r="P4" s="318"/>
      <c r="Q4" s="318"/>
      <c r="R4" s="319"/>
    </row>
    <row r="5" spans="1:18" s="331" customFormat="1" ht="43.5" customHeight="1" outlineLevel="1">
      <c r="A5" s="326"/>
      <c r="B5" s="329"/>
      <c r="C5" s="329"/>
      <c r="D5" s="329"/>
      <c r="E5" s="329"/>
      <c r="F5" s="329"/>
      <c r="G5" s="329"/>
      <c r="H5" s="329"/>
      <c r="I5" s="329"/>
      <c r="J5" s="329"/>
      <c r="K5" s="330"/>
      <c r="M5" s="317"/>
      <c r="N5" s="318"/>
      <c r="O5" s="318"/>
      <c r="P5" s="318"/>
      <c r="Q5" s="318"/>
      <c r="R5" s="319"/>
    </row>
    <row r="6" spans="1:18" s="331" customFormat="1" ht="15" customHeight="1" thickBot="1">
      <c r="A6" s="332"/>
      <c r="B6" s="333"/>
      <c r="C6" s="333"/>
      <c r="D6" s="333"/>
      <c r="E6" s="333"/>
      <c r="F6" s="333"/>
      <c r="G6" s="333"/>
      <c r="H6" s="333"/>
      <c r="I6" s="333"/>
      <c r="J6" s="333"/>
      <c r="K6" s="330"/>
      <c r="M6" s="317"/>
      <c r="N6" s="318"/>
      <c r="O6" s="318"/>
      <c r="P6" s="318"/>
      <c r="Q6" s="318"/>
      <c r="R6" s="319"/>
    </row>
    <row r="7" spans="1:18" ht="27" outlineLevel="1" thickBot="1">
      <c r="A7" s="320" t="s">
        <v>84</v>
      </c>
      <c r="B7" s="334"/>
      <c r="C7" s="334"/>
      <c r="D7" s="334"/>
      <c r="E7" s="334"/>
      <c r="F7" s="334"/>
      <c r="G7" s="334"/>
      <c r="H7" s="334"/>
      <c r="I7" s="334"/>
      <c r="J7" s="335"/>
      <c r="K7" s="336"/>
      <c r="M7" s="317"/>
      <c r="N7" s="318"/>
      <c r="O7" s="318"/>
      <c r="P7" s="318"/>
      <c r="Q7" s="318"/>
      <c r="R7" s="319"/>
    </row>
    <row r="8" spans="1:18" s="311" customFormat="1" outlineLevel="1">
      <c r="A8" s="337"/>
      <c r="B8" s="338"/>
      <c r="C8" s="338"/>
      <c r="D8" s="338"/>
      <c r="E8" s="338"/>
      <c r="F8" s="337"/>
      <c r="G8" s="337"/>
      <c r="H8" s="338"/>
      <c r="I8" s="338"/>
      <c r="J8" s="338"/>
      <c r="K8" s="310"/>
      <c r="M8" s="317"/>
      <c r="N8" s="318"/>
      <c r="O8" s="318"/>
      <c r="P8" s="318"/>
      <c r="Q8" s="318"/>
      <c r="R8" s="319"/>
    </row>
    <row r="9" spans="1:18" s="342" customFormat="1" ht="15" outlineLevel="1">
      <c r="A9" s="339"/>
      <c r="B9" s="339"/>
      <c r="C9" s="339" t="s">
        <v>66</v>
      </c>
      <c r="D9" s="339"/>
      <c r="E9" s="339"/>
      <c r="F9" s="340"/>
      <c r="G9" s="340"/>
      <c r="H9" s="339"/>
      <c r="I9" s="339"/>
      <c r="J9" s="339"/>
      <c r="K9" s="341"/>
      <c r="M9" s="317"/>
      <c r="N9" s="318"/>
      <c r="O9" s="318"/>
      <c r="P9" s="318"/>
      <c r="Q9" s="318"/>
      <c r="R9" s="319"/>
    </row>
    <row r="10" spans="1:18" s="342" customFormat="1" ht="15" outlineLevel="1">
      <c r="A10" s="339"/>
      <c r="B10" s="339"/>
      <c r="C10" s="339" t="s">
        <v>34</v>
      </c>
      <c r="D10" s="343"/>
      <c r="E10" s="339"/>
      <c r="F10" s="340"/>
      <c r="G10" s="340"/>
      <c r="H10" s="339"/>
      <c r="I10" s="339"/>
      <c r="J10" s="339"/>
      <c r="K10" s="341"/>
      <c r="M10" s="317"/>
      <c r="N10" s="318"/>
      <c r="O10" s="318"/>
      <c r="P10" s="318"/>
      <c r="Q10" s="318"/>
      <c r="R10" s="319"/>
    </row>
    <row r="11" spans="1:18" s="331" customFormat="1" ht="12" customHeight="1" outlineLevel="1">
      <c r="A11" s="344"/>
      <c r="B11" s="344"/>
      <c r="C11" s="344"/>
      <c r="D11" s="344"/>
      <c r="E11" s="344"/>
      <c r="F11" s="345"/>
      <c r="G11" s="345"/>
      <c r="H11" s="344"/>
      <c r="I11" s="344"/>
      <c r="J11" s="344"/>
      <c r="K11" s="330"/>
      <c r="M11" s="317"/>
      <c r="N11" s="318"/>
      <c r="O11" s="318"/>
      <c r="P11" s="318"/>
      <c r="Q11" s="318"/>
      <c r="R11" s="319"/>
    </row>
    <row r="12" spans="1:18">
      <c r="A12" s="346" t="s">
        <v>2</v>
      </c>
      <c r="B12" s="347" t="s">
        <v>3</v>
      </c>
      <c r="C12" s="347" t="s">
        <v>8</v>
      </c>
      <c r="D12" s="347" t="s">
        <v>45</v>
      </c>
      <c r="E12" s="347" t="s">
        <v>101</v>
      </c>
      <c r="F12" s="364" t="s">
        <v>102</v>
      </c>
      <c r="G12" s="365"/>
      <c r="H12" s="366" t="s">
        <v>54</v>
      </c>
      <c r="I12" s="347" t="s">
        <v>56</v>
      </c>
      <c r="J12" s="347" t="s">
        <v>46</v>
      </c>
      <c r="K12" s="347" t="s">
        <v>51</v>
      </c>
      <c r="M12" s="317"/>
      <c r="N12" s="318"/>
      <c r="O12" s="318"/>
      <c r="P12" s="318"/>
      <c r="Q12" s="318"/>
      <c r="R12" s="319"/>
    </row>
    <row r="13" spans="1:18" ht="17.25" customHeight="1">
      <c r="A13" s="350">
        <v>1</v>
      </c>
      <c r="B13" s="372"/>
      <c r="C13" s="384"/>
      <c r="D13" s="384"/>
      <c r="E13" s="384"/>
      <c r="F13" s="379"/>
      <c r="G13" s="375"/>
      <c r="H13" s="381"/>
      <c r="I13" s="376"/>
      <c r="J13" s="376"/>
      <c r="K13" s="352"/>
      <c r="M13" s="317"/>
      <c r="N13" s="318"/>
      <c r="O13" s="318"/>
      <c r="P13" s="318"/>
      <c r="Q13" s="318"/>
      <c r="R13" s="319"/>
    </row>
    <row r="14" spans="1:18" ht="17.25" customHeight="1">
      <c r="A14" s="350">
        <v>2</v>
      </c>
      <c r="B14" s="372"/>
      <c r="C14" s="373"/>
      <c r="D14" s="373"/>
      <c r="E14" s="373"/>
      <c r="F14" s="379"/>
      <c r="G14" s="375"/>
      <c r="H14" s="381"/>
      <c r="I14" s="376"/>
      <c r="J14" s="376"/>
      <c r="K14" s="352"/>
      <c r="M14" s="317"/>
      <c r="N14" s="318"/>
      <c r="O14" s="318"/>
      <c r="P14" s="318"/>
      <c r="Q14" s="318"/>
      <c r="R14" s="319"/>
    </row>
    <row r="15" spans="1:18" ht="17.25" customHeight="1">
      <c r="A15" s="350">
        <v>3</v>
      </c>
      <c r="B15" s="372"/>
      <c r="C15" s="373"/>
      <c r="D15" s="373"/>
      <c r="E15" s="373"/>
      <c r="F15" s="379"/>
      <c r="G15" s="375"/>
      <c r="H15" s="381"/>
      <c r="I15" s="376"/>
      <c r="J15" s="376"/>
      <c r="K15" s="352"/>
      <c r="M15" s="317"/>
      <c r="N15" s="318"/>
      <c r="O15" s="318"/>
      <c r="P15" s="318"/>
      <c r="Q15" s="318"/>
      <c r="R15" s="319"/>
    </row>
    <row r="16" spans="1:18" ht="17.25" customHeight="1">
      <c r="A16" s="350">
        <v>4</v>
      </c>
      <c r="B16" s="372"/>
      <c r="C16" s="373"/>
      <c r="D16" s="373"/>
      <c r="E16" s="373"/>
      <c r="F16" s="379"/>
      <c r="G16" s="375"/>
      <c r="H16" s="381"/>
      <c r="I16" s="376"/>
      <c r="J16" s="376"/>
      <c r="K16" s="352"/>
      <c r="M16" s="353"/>
      <c r="N16" s="354"/>
      <c r="O16" s="354"/>
      <c r="P16" s="354"/>
      <c r="Q16" s="354"/>
      <c r="R16" s="355"/>
    </row>
    <row r="17" spans="1:11" ht="17.25" customHeight="1">
      <c r="A17" s="350">
        <v>5</v>
      </c>
      <c r="B17" s="372"/>
      <c r="C17" s="373"/>
      <c r="D17" s="373"/>
      <c r="E17" s="373"/>
      <c r="F17" s="379"/>
      <c r="G17" s="375"/>
      <c r="H17" s="381"/>
      <c r="I17" s="376"/>
      <c r="J17" s="376"/>
      <c r="K17" s="352"/>
    </row>
    <row r="18" spans="1:11" ht="17.25" customHeight="1">
      <c r="A18" s="350">
        <v>6</v>
      </c>
      <c r="B18" s="372"/>
      <c r="C18" s="373"/>
      <c r="D18" s="373"/>
      <c r="E18" s="373"/>
      <c r="F18" s="379"/>
      <c r="G18" s="375"/>
      <c r="H18" s="381"/>
      <c r="I18" s="376"/>
      <c r="J18" s="376"/>
      <c r="K18" s="352"/>
    </row>
    <row r="19" spans="1:11" ht="17.25" customHeight="1">
      <c r="A19" s="350">
        <v>7</v>
      </c>
      <c r="B19" s="372"/>
      <c r="C19" s="373"/>
      <c r="D19" s="373"/>
      <c r="E19" s="373"/>
      <c r="F19" s="379"/>
      <c r="G19" s="375"/>
      <c r="H19" s="381"/>
      <c r="I19" s="376"/>
      <c r="J19" s="376"/>
      <c r="K19" s="352"/>
    </row>
    <row r="20" spans="1:11" ht="17.25" customHeight="1">
      <c r="A20" s="350">
        <v>8</v>
      </c>
      <c r="B20" s="372"/>
      <c r="C20" s="373"/>
      <c r="D20" s="373"/>
      <c r="E20" s="373"/>
      <c r="F20" s="379"/>
      <c r="G20" s="375"/>
      <c r="H20" s="381"/>
      <c r="I20" s="376"/>
      <c r="J20" s="376"/>
      <c r="K20" s="352"/>
    </row>
    <row r="21" spans="1:11" ht="17.25" customHeight="1">
      <c r="A21" s="350">
        <v>9</v>
      </c>
      <c r="B21" s="372"/>
      <c r="C21" s="373"/>
      <c r="D21" s="373"/>
      <c r="E21" s="373"/>
      <c r="F21" s="379"/>
      <c r="G21" s="375"/>
      <c r="H21" s="381"/>
      <c r="I21" s="376"/>
      <c r="J21" s="376"/>
      <c r="K21" s="352"/>
    </row>
    <row r="22" spans="1:11" ht="17.25" customHeight="1">
      <c r="A22" s="350">
        <v>10</v>
      </c>
      <c r="B22" s="372"/>
      <c r="C22" s="373"/>
      <c r="D22" s="373"/>
      <c r="E22" s="373"/>
      <c r="F22" s="379"/>
      <c r="G22" s="375"/>
      <c r="H22" s="381"/>
      <c r="I22" s="376"/>
      <c r="J22" s="376"/>
      <c r="K22" s="352"/>
    </row>
    <row r="23" spans="1:11" ht="17.25" customHeight="1">
      <c r="A23" s="350">
        <v>11</v>
      </c>
      <c r="B23" s="372"/>
      <c r="C23" s="388"/>
      <c r="D23" s="388"/>
      <c r="E23" s="388"/>
      <c r="F23" s="379"/>
      <c r="G23" s="375"/>
      <c r="H23" s="381"/>
      <c r="I23" s="376"/>
      <c r="J23" s="376"/>
      <c r="K23" s="352"/>
    </row>
    <row r="24" spans="1:11" ht="17.25" customHeight="1">
      <c r="A24" s="350">
        <v>12</v>
      </c>
      <c r="B24" s="372"/>
      <c r="C24" s="384"/>
      <c r="D24" s="384"/>
      <c r="E24" s="384"/>
      <c r="F24" s="379"/>
      <c r="G24" s="375"/>
      <c r="H24" s="381"/>
      <c r="I24" s="376"/>
      <c r="J24" s="376"/>
      <c r="K24" s="352"/>
    </row>
    <row r="25" spans="1:11" ht="17.25" customHeight="1">
      <c r="A25" s="350">
        <v>13</v>
      </c>
      <c r="B25" s="372"/>
      <c r="C25" s="384"/>
      <c r="D25" s="384"/>
      <c r="E25" s="384"/>
      <c r="F25" s="379"/>
      <c r="G25" s="375"/>
      <c r="H25" s="381"/>
      <c r="I25" s="376"/>
      <c r="J25" s="376"/>
      <c r="K25" s="352"/>
    </row>
    <row r="26" spans="1:11" ht="17.25" customHeight="1">
      <c r="A26" s="350">
        <v>14</v>
      </c>
      <c r="B26" s="372"/>
      <c r="C26" s="377"/>
      <c r="D26" s="377"/>
      <c r="E26" s="377"/>
      <c r="F26" s="379"/>
      <c r="G26" s="375"/>
      <c r="H26" s="381"/>
      <c r="I26" s="376"/>
      <c r="J26" s="376"/>
      <c r="K26" s="352"/>
    </row>
    <row r="27" spans="1:11" ht="17.25" customHeight="1">
      <c r="A27" s="350">
        <v>15</v>
      </c>
      <c r="B27" s="372"/>
      <c r="C27" s="377"/>
      <c r="D27" s="377"/>
      <c r="E27" s="377"/>
      <c r="F27" s="379"/>
      <c r="G27" s="375"/>
      <c r="H27" s="381"/>
      <c r="I27" s="376"/>
      <c r="J27" s="376"/>
      <c r="K27" s="352"/>
    </row>
    <row r="28" spans="1:11" ht="17.25" customHeight="1">
      <c r="A28" s="350">
        <v>16</v>
      </c>
      <c r="B28" s="372"/>
      <c r="C28" s="377"/>
      <c r="D28" s="377"/>
      <c r="E28" s="377"/>
      <c r="F28" s="379"/>
      <c r="G28" s="375"/>
      <c r="H28" s="381"/>
      <c r="I28" s="376"/>
      <c r="J28" s="376"/>
      <c r="K28" s="352"/>
    </row>
    <row r="29" spans="1:11" ht="17.25" customHeight="1">
      <c r="A29" s="350">
        <v>17</v>
      </c>
      <c r="B29" s="372"/>
      <c r="C29" s="377"/>
      <c r="D29" s="377"/>
      <c r="E29" s="377"/>
      <c r="F29" s="379"/>
      <c r="G29" s="375"/>
      <c r="H29" s="381"/>
      <c r="I29" s="376"/>
      <c r="J29" s="376"/>
      <c r="K29" s="352"/>
    </row>
    <row r="30" spans="1:11" ht="17.25" customHeight="1">
      <c r="A30" s="350">
        <v>18</v>
      </c>
      <c r="B30" s="372"/>
      <c r="C30" s="377"/>
      <c r="D30" s="377"/>
      <c r="E30" s="377"/>
      <c r="F30" s="379"/>
      <c r="G30" s="375"/>
      <c r="H30" s="381"/>
      <c r="I30" s="376"/>
      <c r="J30" s="376"/>
      <c r="K30" s="352"/>
    </row>
    <row r="31" spans="1:11" ht="17.25" customHeight="1">
      <c r="A31" s="350">
        <v>19</v>
      </c>
      <c r="B31" s="372"/>
      <c r="C31" s="377"/>
      <c r="D31" s="377"/>
      <c r="E31" s="377"/>
      <c r="F31" s="379"/>
      <c r="G31" s="375"/>
      <c r="H31" s="381"/>
      <c r="I31" s="376"/>
      <c r="J31" s="376"/>
      <c r="K31" s="352"/>
    </row>
    <row r="32" spans="1:11" ht="17.25" customHeight="1">
      <c r="A32" s="350">
        <v>20</v>
      </c>
      <c r="B32" s="372"/>
      <c r="C32" s="377"/>
      <c r="D32" s="377"/>
      <c r="E32" s="377"/>
      <c r="F32" s="379"/>
      <c r="G32" s="375"/>
      <c r="H32" s="381"/>
      <c r="I32" s="376"/>
      <c r="J32" s="376"/>
      <c r="K32" s="352"/>
    </row>
    <row r="33" spans="1:11" s="359" customFormat="1" ht="17.25" customHeight="1">
      <c r="A33" s="356"/>
      <c r="B33" s="357"/>
      <c r="C33" s="357"/>
      <c r="D33" s="357"/>
      <c r="E33" s="357"/>
      <c r="F33" s="358"/>
      <c r="G33" s="358"/>
      <c r="H33" s="357"/>
      <c r="I33" s="357"/>
      <c r="J33" s="357"/>
      <c r="K33" s="324"/>
    </row>
    <row r="34" spans="1:11" s="359" customFormat="1">
      <c r="A34" s="356"/>
      <c r="B34" s="357"/>
      <c r="C34" s="357"/>
      <c r="D34" s="357"/>
      <c r="E34" s="357"/>
      <c r="F34" s="358"/>
      <c r="G34" s="358"/>
      <c r="H34" s="357"/>
      <c r="I34" s="357"/>
      <c r="J34" s="357"/>
      <c r="K34" s="324"/>
    </row>
    <row r="35" spans="1:11" s="359" customFormat="1">
      <c r="A35" s="356"/>
      <c r="B35" s="357"/>
      <c r="C35" s="357" t="s">
        <v>4</v>
      </c>
      <c r="D35" s="88">
        <f>COUNTA(C13:C32)</f>
        <v>0</v>
      </c>
      <c r="E35" s="88"/>
      <c r="F35" s="360"/>
      <c r="G35" s="360"/>
      <c r="H35" s="357"/>
      <c r="I35" s="357"/>
      <c r="J35" s="357"/>
      <c r="K35" s="324"/>
    </row>
    <row r="36" spans="1:11" s="359" customFormat="1">
      <c r="A36" s="356"/>
      <c r="B36" s="357"/>
      <c r="C36" s="357" t="s">
        <v>5</v>
      </c>
      <c r="D36" s="88">
        <f>'STARTLIST FYD QF'!D35+'STARTLIST MYD QF'!D35+'STARTLIST FYC QF'!D35+'STARTLIST MYC QF'!D35+'STARTLIST FYB Qual.'!D35+'STARTLIST MYB Qual.'!D35+'STARTLIST FYA Qual.'!D35+'STARTLIST MYA Qual.'!D35+'STARTLIST FJ Qual.'!D35+'STARTLIST MJ Qual.'!D35</f>
        <v>0</v>
      </c>
      <c r="E36" s="88"/>
      <c r="F36" s="360"/>
      <c r="G36" s="360"/>
      <c r="H36" s="357"/>
      <c r="I36" s="357"/>
      <c r="J36" s="357"/>
      <c r="K36" s="324"/>
    </row>
    <row r="37" spans="1:11" s="359" customFormat="1">
      <c r="A37" s="356"/>
      <c r="B37" s="357"/>
      <c r="C37" s="357" t="s">
        <v>52</v>
      </c>
      <c r="D37" s="88">
        <f>COUNTA(K13:K32)</f>
        <v>0</v>
      </c>
      <c r="E37" s="88"/>
      <c r="F37" s="360"/>
      <c r="G37" s="360"/>
      <c r="H37" s="357"/>
      <c r="I37" s="357"/>
      <c r="J37" s="357"/>
      <c r="K37" s="324"/>
    </row>
    <row r="38" spans="1:11" s="359" customFormat="1">
      <c r="A38" s="356"/>
      <c r="B38" s="357"/>
      <c r="C38" s="357" t="s">
        <v>53</v>
      </c>
      <c r="D38" s="88">
        <f>'STARTLIST FYD QF'!D37+'STARTLIST MYD QF'!D37+'STARTLIST FYC QF'!D37+'STARTLIST MYC QF'!D37+'STARTLIST FYB Qual.'!D37+'STARTLIST MYB Qual.'!D37+'STARTLIST FYA Qual.'!D37+'STARTLIST MYA Qual.'!D37+'STARTLIST FJ Qual.'!D37+'STARTLIST MJ Qual.'!D37</f>
        <v>0</v>
      </c>
      <c r="E38" s="88"/>
      <c r="F38" s="360"/>
      <c r="G38" s="360"/>
      <c r="H38" s="357"/>
      <c r="I38" s="357"/>
      <c r="J38" s="357"/>
      <c r="K38" s="324"/>
    </row>
    <row r="39" spans="1:11">
      <c r="A39" s="337"/>
      <c r="B39" s="338"/>
      <c r="C39" s="357" t="s">
        <v>67</v>
      </c>
      <c r="D39" s="88">
        <f>COUNTA(B13:B32)</f>
        <v>0</v>
      </c>
      <c r="E39" s="88"/>
      <c r="F39" s="360"/>
      <c r="G39" s="360"/>
      <c r="H39" s="357"/>
      <c r="I39" s="357"/>
      <c r="J39" s="357"/>
    </row>
    <row r="40" spans="1:11" s="359" customFormat="1">
      <c r="A40" s="356"/>
      <c r="B40" s="357"/>
      <c r="C40" s="357" t="s">
        <v>103</v>
      </c>
      <c r="D40" s="88">
        <f>'STARTLIST FYD QF'!D39+'STARTLIST MYD QF'!D39+'STARTLIST FYC QF'!D39+'STARTLIST MYC QF'!D39+'STARTLIST FYB Qual.'!D39+'STARTLIST MYB Qual.'!D39+'STARTLIST FYA Qual.'!D39+'STARTLIST MYA Qual.'!D39+'STARTLIST FJ Qual.'!D39+'STARTLIST MJ Qual.'!D39</f>
        <v>0</v>
      </c>
      <c r="E40" s="88"/>
      <c r="F40" s="360"/>
      <c r="G40" s="360"/>
      <c r="H40" s="357"/>
      <c r="I40" s="357"/>
      <c r="J40" s="357"/>
      <c r="K40" s="324"/>
    </row>
    <row r="41" spans="1:11">
      <c r="A41" s="337"/>
      <c r="B41" s="338"/>
      <c r="C41" s="338"/>
      <c r="D41" s="338"/>
      <c r="E41" s="338"/>
      <c r="F41" s="337"/>
      <c r="G41" s="337"/>
      <c r="H41" s="361"/>
      <c r="I41" s="361"/>
      <c r="J41" s="361"/>
    </row>
    <row r="42" spans="1:11">
      <c r="A42" s="337"/>
      <c r="B42" s="338"/>
      <c r="C42" s="338"/>
      <c r="D42" s="338"/>
      <c r="E42" s="338"/>
      <c r="F42" s="337"/>
      <c r="G42" s="337"/>
      <c r="H42" s="361"/>
      <c r="I42" s="361"/>
      <c r="J42" s="361"/>
    </row>
    <row r="43" spans="1:11">
      <c r="A43" s="337"/>
      <c r="B43" s="338"/>
      <c r="C43" s="338"/>
      <c r="D43" s="338"/>
      <c r="E43" s="338"/>
      <c r="F43" s="337"/>
      <c r="G43" s="337"/>
      <c r="H43" s="361"/>
      <c r="I43" s="361"/>
      <c r="J43" s="361"/>
    </row>
    <row r="44" spans="1:11">
      <c r="H44" s="359"/>
      <c r="I44" s="359"/>
      <c r="J44" s="359"/>
    </row>
    <row r="45" spans="1:11">
      <c r="H45" s="359"/>
      <c r="I45" s="359"/>
      <c r="J45" s="359"/>
    </row>
    <row r="46" spans="1:11">
      <c r="H46" s="359"/>
      <c r="I46" s="359"/>
      <c r="J46" s="359"/>
    </row>
    <row r="47" spans="1:11">
      <c r="H47" s="359"/>
      <c r="I47" s="359"/>
      <c r="J47" s="359"/>
    </row>
    <row r="48" spans="1:11">
      <c r="H48" s="359"/>
      <c r="I48" s="359"/>
      <c r="J48" s="359"/>
    </row>
  </sheetData>
  <autoFilter ref="B12:J12">
    <sortState ref="B13:J32">
      <sortCondition ref="B12"/>
    </sortState>
  </autoFilter>
  <mergeCells count="8">
    <mergeCell ref="A1:J1"/>
    <mergeCell ref="M1:R16"/>
    <mergeCell ref="A2:J2"/>
    <mergeCell ref="A3:G3"/>
    <mergeCell ref="A4:J4"/>
    <mergeCell ref="A5:J5"/>
    <mergeCell ref="A6:J6"/>
    <mergeCell ref="A7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8"/>
  <dimension ref="A1:R49"/>
  <sheetViews>
    <sheetView topLeftCell="A7" workbookViewId="0">
      <selection activeCell="A3" sqref="A1:U16"/>
    </sheetView>
  </sheetViews>
  <sheetFormatPr defaultRowHeight="12.75" outlineLevelRow="1" outlineLevelCol="1"/>
  <cols>
    <col min="1" max="1" width="4.5703125" style="362" customWidth="1"/>
    <col min="2" max="2" width="4.42578125" style="325" customWidth="1"/>
    <col min="3" max="3" width="18" style="325" customWidth="1"/>
    <col min="4" max="4" width="19.28515625" style="325" customWidth="1" outlineLevel="1"/>
    <col min="5" max="5" width="9" style="325" customWidth="1" outlineLevel="1"/>
    <col min="6" max="6" width="5" style="362" customWidth="1" outlineLevel="1"/>
    <col min="7" max="7" width="1.42578125" style="362" customWidth="1"/>
    <col min="8" max="8" width="18.42578125" style="325" customWidth="1" outlineLevel="1"/>
    <col min="9" max="9" width="6.7109375" style="325" customWidth="1" outlineLevel="1"/>
    <col min="10" max="10" width="6.28515625" style="325" customWidth="1" outlineLevel="1"/>
    <col min="11" max="11" width="7" style="310" customWidth="1"/>
    <col min="12" max="16384" width="9.140625" style="325"/>
  </cols>
  <sheetData>
    <row r="1" spans="1:18" s="311" customFormat="1" ht="35.25" customHeight="1">
      <c r="A1" s="308" t="s">
        <v>36</v>
      </c>
      <c r="B1" s="309"/>
      <c r="C1" s="309"/>
      <c r="D1" s="309"/>
      <c r="E1" s="309"/>
      <c r="F1" s="309"/>
      <c r="G1" s="309"/>
      <c r="H1" s="309"/>
      <c r="I1" s="309"/>
      <c r="J1" s="309"/>
      <c r="K1" s="310"/>
      <c r="M1" s="363" t="s">
        <v>68</v>
      </c>
      <c r="N1" s="313"/>
      <c r="O1" s="313"/>
      <c r="P1" s="313"/>
      <c r="Q1" s="313"/>
      <c r="R1" s="314"/>
    </row>
    <row r="2" spans="1:18" s="311" customFormat="1" ht="38.25" customHeight="1" thickBot="1">
      <c r="A2" s="315" t="s">
        <v>104</v>
      </c>
      <c r="B2" s="316"/>
      <c r="C2" s="316"/>
      <c r="D2" s="316"/>
      <c r="E2" s="316"/>
      <c r="F2" s="316"/>
      <c r="G2" s="316"/>
      <c r="H2" s="316"/>
      <c r="I2" s="316"/>
      <c r="J2" s="316"/>
      <c r="K2" s="310"/>
      <c r="M2" s="317"/>
      <c r="N2" s="318"/>
      <c r="O2" s="318"/>
      <c r="P2" s="318"/>
      <c r="Q2" s="318"/>
      <c r="R2" s="319"/>
    </row>
    <row r="3" spans="1:18" ht="27" outlineLevel="1" thickBot="1">
      <c r="A3" s="320" t="s">
        <v>78</v>
      </c>
      <c r="B3" s="321"/>
      <c r="C3" s="321"/>
      <c r="D3" s="321"/>
      <c r="E3" s="321"/>
      <c r="F3" s="321"/>
      <c r="G3" s="322"/>
      <c r="H3" s="323"/>
      <c r="I3" s="323"/>
      <c r="J3" s="323"/>
      <c r="K3" s="324"/>
      <c r="M3" s="317"/>
      <c r="N3" s="318"/>
      <c r="O3" s="318"/>
      <c r="P3" s="318"/>
      <c r="Q3" s="318"/>
      <c r="R3" s="319"/>
    </row>
    <row r="4" spans="1:18" s="328" customFormat="1" ht="12" customHeight="1" outlineLevel="1">
      <c r="A4" s="326"/>
      <c r="B4" s="326"/>
      <c r="C4" s="326"/>
      <c r="D4" s="326"/>
      <c r="E4" s="326"/>
      <c r="F4" s="326"/>
      <c r="G4" s="326"/>
      <c r="H4" s="326"/>
      <c r="I4" s="326"/>
      <c r="J4" s="326"/>
      <c r="K4" s="327"/>
      <c r="M4" s="317"/>
      <c r="N4" s="318"/>
      <c r="O4" s="318"/>
      <c r="P4" s="318"/>
      <c r="Q4" s="318"/>
      <c r="R4" s="319"/>
    </row>
    <row r="5" spans="1:18" s="331" customFormat="1" ht="43.5" customHeight="1" outlineLevel="1">
      <c r="A5" s="326"/>
      <c r="B5" s="329"/>
      <c r="C5" s="329"/>
      <c r="D5" s="329"/>
      <c r="E5" s="329"/>
      <c r="F5" s="329"/>
      <c r="G5" s="329"/>
      <c r="H5" s="329"/>
      <c r="I5" s="329"/>
      <c r="J5" s="329"/>
      <c r="K5" s="330"/>
      <c r="M5" s="317"/>
      <c r="N5" s="318"/>
      <c r="O5" s="318"/>
      <c r="P5" s="318"/>
      <c r="Q5" s="318"/>
      <c r="R5" s="319"/>
    </row>
    <row r="6" spans="1:18" s="331" customFormat="1" ht="15" customHeight="1" thickBot="1">
      <c r="A6" s="332"/>
      <c r="B6" s="333"/>
      <c r="C6" s="333"/>
      <c r="D6" s="333"/>
      <c r="E6" s="333"/>
      <c r="F6" s="333"/>
      <c r="G6" s="333"/>
      <c r="H6" s="333"/>
      <c r="I6" s="333"/>
      <c r="J6" s="333"/>
      <c r="K6" s="330"/>
      <c r="M6" s="317"/>
      <c r="N6" s="318"/>
      <c r="O6" s="318"/>
      <c r="P6" s="318"/>
      <c r="Q6" s="318"/>
      <c r="R6" s="319"/>
    </row>
    <row r="7" spans="1:18" ht="27" outlineLevel="1" thickBot="1">
      <c r="A7" s="320" t="s">
        <v>78</v>
      </c>
      <c r="B7" s="334"/>
      <c r="C7" s="334"/>
      <c r="D7" s="334"/>
      <c r="E7" s="334"/>
      <c r="F7" s="334"/>
      <c r="G7" s="334"/>
      <c r="H7" s="334"/>
      <c r="I7" s="334"/>
      <c r="J7" s="335"/>
      <c r="K7" s="336"/>
      <c r="M7" s="317"/>
      <c r="N7" s="318"/>
      <c r="O7" s="318"/>
      <c r="P7" s="318"/>
      <c r="Q7" s="318"/>
      <c r="R7" s="319"/>
    </row>
    <row r="8" spans="1:18" s="311" customFormat="1" outlineLevel="1">
      <c r="A8" s="337"/>
      <c r="B8" s="338"/>
      <c r="C8" s="338"/>
      <c r="D8" s="338"/>
      <c r="E8" s="338"/>
      <c r="F8" s="337"/>
      <c r="G8" s="337"/>
      <c r="H8" s="338"/>
      <c r="I8" s="338"/>
      <c r="J8" s="338"/>
      <c r="K8" s="310"/>
      <c r="M8" s="317"/>
      <c r="N8" s="318"/>
      <c r="O8" s="318"/>
      <c r="P8" s="318"/>
      <c r="Q8" s="318"/>
      <c r="R8" s="319"/>
    </row>
    <row r="9" spans="1:18" s="342" customFormat="1" ht="15" outlineLevel="1">
      <c r="A9" s="339"/>
      <c r="B9" s="339"/>
      <c r="C9" s="339" t="s">
        <v>66</v>
      </c>
      <c r="D9" s="339"/>
      <c r="E9" s="339"/>
      <c r="F9" s="340"/>
      <c r="G9" s="340"/>
      <c r="H9" s="339"/>
      <c r="I9" s="339"/>
      <c r="J9" s="339"/>
      <c r="K9" s="341"/>
      <c r="M9" s="317"/>
      <c r="N9" s="318"/>
      <c r="O9" s="318"/>
      <c r="P9" s="318"/>
      <c r="Q9" s="318"/>
      <c r="R9" s="319"/>
    </row>
    <row r="10" spans="1:18" s="342" customFormat="1" ht="15" outlineLevel="1">
      <c r="A10" s="339"/>
      <c r="B10" s="339"/>
      <c r="C10" s="339" t="s">
        <v>34</v>
      </c>
      <c r="D10" s="343"/>
      <c r="E10" s="339"/>
      <c r="F10" s="340"/>
      <c r="G10" s="340"/>
      <c r="H10" s="339"/>
      <c r="I10" s="339"/>
      <c r="J10" s="339"/>
      <c r="K10" s="341"/>
      <c r="M10" s="317"/>
      <c r="N10" s="318"/>
      <c r="O10" s="318"/>
      <c r="P10" s="318"/>
      <c r="Q10" s="318"/>
      <c r="R10" s="319"/>
    </row>
    <row r="11" spans="1:18" s="331" customFormat="1" ht="12" customHeight="1" outlineLevel="1">
      <c r="A11" s="344"/>
      <c r="B11" s="344"/>
      <c r="C11" s="344"/>
      <c r="D11" s="344"/>
      <c r="E11" s="344"/>
      <c r="F11" s="345"/>
      <c r="G11" s="345"/>
      <c r="H11" s="344"/>
      <c r="I11" s="344"/>
      <c r="J11" s="344"/>
      <c r="K11" s="330"/>
      <c r="M11" s="317"/>
      <c r="N11" s="318"/>
      <c r="O11" s="318"/>
      <c r="P11" s="318"/>
      <c r="Q11" s="318"/>
      <c r="R11" s="319"/>
    </row>
    <row r="12" spans="1:18">
      <c r="A12" s="346" t="s">
        <v>2</v>
      </c>
      <c r="B12" s="347" t="s">
        <v>3</v>
      </c>
      <c r="C12" s="347" t="s">
        <v>8</v>
      </c>
      <c r="D12" s="347" t="s">
        <v>45</v>
      </c>
      <c r="E12" s="347" t="s">
        <v>101</v>
      </c>
      <c r="F12" s="364" t="s">
        <v>102</v>
      </c>
      <c r="G12" s="365"/>
      <c r="H12" s="366" t="s">
        <v>54</v>
      </c>
      <c r="I12" s="347" t="s">
        <v>56</v>
      </c>
      <c r="J12" s="347" t="s">
        <v>46</v>
      </c>
      <c r="K12" s="347" t="s">
        <v>51</v>
      </c>
      <c r="M12" s="317"/>
      <c r="N12" s="318"/>
      <c r="O12" s="318"/>
      <c r="P12" s="318"/>
      <c r="Q12" s="318"/>
      <c r="R12" s="319"/>
    </row>
    <row r="13" spans="1:18" ht="17.25" customHeight="1">
      <c r="A13" s="350">
        <v>1</v>
      </c>
      <c r="B13" s="372"/>
      <c r="C13" s="384"/>
      <c r="D13" s="384"/>
      <c r="E13" s="384"/>
      <c r="F13" s="379"/>
      <c r="G13" s="375"/>
      <c r="H13" s="381"/>
      <c r="I13" s="376"/>
      <c r="J13" s="376"/>
      <c r="K13" s="352"/>
      <c r="M13" s="317"/>
      <c r="N13" s="318"/>
      <c r="O13" s="318"/>
      <c r="P13" s="318"/>
      <c r="Q13" s="318"/>
      <c r="R13" s="319"/>
    </row>
    <row r="14" spans="1:18" ht="17.25" customHeight="1">
      <c r="A14" s="350">
        <v>2</v>
      </c>
      <c r="B14" s="372"/>
      <c r="C14" s="384"/>
      <c r="D14" s="384"/>
      <c r="E14" s="384"/>
      <c r="F14" s="379"/>
      <c r="G14" s="375"/>
      <c r="H14" s="381"/>
      <c r="I14" s="376"/>
      <c r="J14" s="376"/>
      <c r="K14" s="352"/>
      <c r="M14" s="317"/>
      <c r="N14" s="318"/>
      <c r="O14" s="318"/>
      <c r="P14" s="318"/>
      <c r="Q14" s="318"/>
      <c r="R14" s="319"/>
    </row>
    <row r="15" spans="1:18" ht="17.25" customHeight="1">
      <c r="A15" s="350">
        <v>3</v>
      </c>
      <c r="B15" s="372"/>
      <c r="C15" s="384"/>
      <c r="D15" s="384"/>
      <c r="E15" s="384"/>
      <c r="F15" s="379"/>
      <c r="G15" s="375"/>
      <c r="H15" s="381"/>
      <c r="I15" s="376"/>
      <c r="J15" s="376"/>
      <c r="K15" s="352"/>
      <c r="M15" s="317"/>
      <c r="N15" s="318"/>
      <c r="O15" s="318"/>
      <c r="P15" s="318"/>
      <c r="Q15" s="318"/>
      <c r="R15" s="319"/>
    </row>
    <row r="16" spans="1:18" ht="17.25" customHeight="1">
      <c r="A16" s="350">
        <v>4</v>
      </c>
      <c r="B16" s="372"/>
      <c r="C16" s="384"/>
      <c r="D16" s="384"/>
      <c r="E16" s="384"/>
      <c r="F16" s="379"/>
      <c r="G16" s="375"/>
      <c r="H16" s="381"/>
      <c r="I16" s="376"/>
      <c r="J16" s="376"/>
      <c r="K16" s="352"/>
      <c r="M16" s="353"/>
      <c r="N16" s="354"/>
      <c r="O16" s="354"/>
      <c r="P16" s="354"/>
      <c r="Q16" s="354"/>
      <c r="R16" s="355"/>
    </row>
    <row r="17" spans="1:11" ht="17.25" customHeight="1">
      <c r="A17" s="350">
        <v>5</v>
      </c>
      <c r="B17" s="372"/>
      <c r="C17" s="383"/>
      <c r="D17" s="383"/>
      <c r="E17" s="383"/>
      <c r="F17" s="379"/>
      <c r="G17" s="375"/>
      <c r="H17" s="381"/>
      <c r="I17" s="376"/>
      <c r="J17" s="376"/>
      <c r="K17" s="352"/>
    </row>
    <row r="18" spans="1:11" ht="17.25" customHeight="1">
      <c r="A18" s="350">
        <v>6</v>
      </c>
      <c r="B18" s="372"/>
      <c r="C18" s="384"/>
      <c r="D18" s="384"/>
      <c r="E18" s="384"/>
      <c r="F18" s="379"/>
      <c r="G18" s="375"/>
      <c r="H18" s="381"/>
      <c r="I18" s="376"/>
      <c r="J18" s="376"/>
      <c r="K18" s="352"/>
    </row>
    <row r="19" spans="1:11" ht="17.25" customHeight="1">
      <c r="A19" s="350">
        <v>7</v>
      </c>
      <c r="B19" s="372"/>
      <c r="C19" s="384"/>
      <c r="D19" s="384"/>
      <c r="E19" s="384"/>
      <c r="F19" s="379"/>
      <c r="G19" s="375"/>
      <c r="H19" s="381"/>
      <c r="I19" s="376"/>
      <c r="J19" s="376"/>
      <c r="K19" s="352"/>
    </row>
    <row r="20" spans="1:11" ht="17.25" customHeight="1">
      <c r="A20" s="350">
        <v>8</v>
      </c>
      <c r="B20" s="372"/>
      <c r="C20" s="384"/>
      <c r="D20" s="384"/>
      <c r="E20" s="384"/>
      <c r="F20" s="379"/>
      <c r="G20" s="375"/>
      <c r="H20" s="381"/>
      <c r="I20" s="376"/>
      <c r="J20" s="376"/>
      <c r="K20" s="352"/>
    </row>
    <row r="21" spans="1:11" ht="17.25" customHeight="1">
      <c r="A21" s="350">
        <v>9</v>
      </c>
      <c r="B21" s="372"/>
      <c r="C21" s="373"/>
      <c r="D21" s="373"/>
      <c r="E21" s="373"/>
      <c r="F21" s="379"/>
      <c r="G21" s="375"/>
      <c r="H21" s="381"/>
      <c r="I21" s="376"/>
      <c r="J21" s="376"/>
      <c r="K21" s="352"/>
    </row>
    <row r="22" spans="1:11" ht="17.25" customHeight="1">
      <c r="A22" s="350">
        <v>10</v>
      </c>
      <c r="B22" s="372"/>
      <c r="C22" s="373"/>
      <c r="D22" s="373"/>
      <c r="E22" s="373"/>
      <c r="F22" s="379"/>
      <c r="G22" s="375"/>
      <c r="H22" s="381"/>
      <c r="I22" s="376"/>
      <c r="J22" s="376"/>
      <c r="K22" s="352"/>
    </row>
    <row r="23" spans="1:11" ht="17.25" customHeight="1">
      <c r="A23" s="350">
        <v>11</v>
      </c>
      <c r="B23" s="372"/>
      <c r="C23" s="377"/>
      <c r="D23" s="377"/>
      <c r="E23" s="377"/>
      <c r="F23" s="379"/>
      <c r="G23" s="375"/>
      <c r="H23" s="381"/>
      <c r="I23" s="376"/>
      <c r="J23" s="376"/>
      <c r="K23" s="352"/>
    </row>
    <row r="24" spans="1:11" ht="17.25" customHeight="1">
      <c r="A24" s="350">
        <v>12</v>
      </c>
      <c r="B24" s="372"/>
      <c r="C24" s="384"/>
      <c r="D24" s="384"/>
      <c r="E24" s="384"/>
      <c r="F24" s="379"/>
      <c r="G24" s="375"/>
      <c r="H24" s="381"/>
      <c r="I24" s="376"/>
      <c r="J24" s="376"/>
      <c r="K24" s="352"/>
    </row>
    <row r="25" spans="1:11" ht="17.25" customHeight="1">
      <c r="A25" s="350">
        <v>13</v>
      </c>
      <c r="B25" s="372"/>
      <c r="C25" s="373"/>
      <c r="D25" s="373"/>
      <c r="E25" s="373"/>
      <c r="F25" s="379"/>
      <c r="G25" s="375"/>
      <c r="H25" s="381"/>
      <c r="I25" s="376"/>
      <c r="J25" s="376"/>
      <c r="K25" s="352"/>
    </row>
    <row r="26" spans="1:11" ht="17.25" customHeight="1">
      <c r="A26" s="350">
        <v>14</v>
      </c>
      <c r="B26" s="372"/>
      <c r="C26" s="373"/>
      <c r="D26" s="373"/>
      <c r="E26" s="373"/>
      <c r="F26" s="379"/>
      <c r="G26" s="375"/>
      <c r="H26" s="381"/>
      <c r="I26" s="376"/>
      <c r="J26" s="376"/>
      <c r="K26" s="352"/>
    </row>
    <row r="27" spans="1:11" ht="17.25" customHeight="1">
      <c r="A27" s="350">
        <v>15</v>
      </c>
      <c r="B27" s="372"/>
      <c r="C27" s="373"/>
      <c r="D27" s="373"/>
      <c r="E27" s="373"/>
      <c r="F27" s="379"/>
      <c r="G27" s="375"/>
      <c r="H27" s="381"/>
      <c r="I27" s="376"/>
      <c r="J27" s="376"/>
      <c r="K27" s="352"/>
    </row>
    <row r="28" spans="1:11" ht="17.25" customHeight="1">
      <c r="A28" s="350">
        <v>16</v>
      </c>
      <c r="B28" s="372"/>
      <c r="C28" s="383"/>
      <c r="D28" s="383"/>
      <c r="E28" s="383"/>
      <c r="F28" s="379"/>
      <c r="G28" s="375"/>
      <c r="H28" s="381"/>
      <c r="I28" s="376"/>
      <c r="J28" s="376"/>
      <c r="K28" s="352"/>
    </row>
    <row r="29" spans="1:11" ht="17.25" customHeight="1">
      <c r="A29" s="350">
        <v>17</v>
      </c>
      <c r="B29" s="372"/>
      <c r="C29" s="384"/>
      <c r="D29" s="384"/>
      <c r="E29" s="384"/>
      <c r="F29" s="379"/>
      <c r="G29" s="375"/>
      <c r="H29" s="381"/>
      <c r="I29" s="376"/>
      <c r="J29" s="376"/>
      <c r="K29" s="352"/>
    </row>
    <row r="30" spans="1:11" ht="17.25" customHeight="1">
      <c r="A30" s="350">
        <v>18</v>
      </c>
      <c r="B30" s="372"/>
      <c r="C30" s="373"/>
      <c r="D30" s="373"/>
      <c r="E30" s="373"/>
      <c r="F30" s="379"/>
      <c r="G30" s="375"/>
      <c r="H30" s="381"/>
      <c r="I30" s="376"/>
      <c r="J30" s="376"/>
      <c r="K30" s="352"/>
    </row>
    <row r="31" spans="1:11" ht="17.25" customHeight="1">
      <c r="A31" s="350">
        <v>19</v>
      </c>
      <c r="B31" s="372"/>
      <c r="C31" s="373"/>
      <c r="D31" s="373"/>
      <c r="E31" s="373"/>
      <c r="F31" s="379"/>
      <c r="G31" s="375"/>
      <c r="H31" s="381"/>
      <c r="I31" s="376"/>
      <c r="J31" s="376"/>
      <c r="K31" s="352"/>
    </row>
    <row r="32" spans="1:11" ht="17.25" customHeight="1">
      <c r="A32" s="350">
        <v>20</v>
      </c>
      <c r="B32" s="372"/>
      <c r="C32" s="373"/>
      <c r="D32" s="373"/>
      <c r="E32" s="373"/>
      <c r="F32" s="379"/>
      <c r="G32" s="375"/>
      <c r="H32" s="381"/>
      <c r="I32" s="376"/>
      <c r="J32" s="376"/>
      <c r="K32" s="352"/>
    </row>
    <row r="33" spans="1:11" s="359" customFormat="1" ht="17.25" customHeight="1">
      <c r="A33" s="356"/>
      <c r="B33" s="357"/>
      <c r="C33" s="357"/>
      <c r="D33" s="357"/>
      <c r="E33" s="357"/>
      <c r="F33" s="358"/>
      <c r="G33" s="358"/>
      <c r="H33" s="357"/>
      <c r="I33" s="357"/>
      <c r="J33" s="357"/>
      <c r="K33" s="324"/>
    </row>
    <row r="34" spans="1:11" s="359" customFormat="1">
      <c r="A34" s="356"/>
      <c r="B34" s="357"/>
      <c r="C34" s="357"/>
      <c r="D34" s="357"/>
      <c r="E34" s="357"/>
      <c r="F34" s="358"/>
      <c r="G34" s="358"/>
      <c r="H34" s="357"/>
      <c r="I34" s="357"/>
      <c r="J34" s="357"/>
      <c r="K34" s="324"/>
    </row>
    <row r="35" spans="1:11" s="359" customFormat="1">
      <c r="A35" s="356"/>
      <c r="B35" s="357"/>
      <c r="C35" s="357" t="s">
        <v>4</v>
      </c>
      <c r="D35" s="88">
        <f>COUNTA(C13:C32)</f>
        <v>0</v>
      </c>
      <c r="E35" s="88"/>
      <c r="F35" s="360"/>
      <c r="G35" s="360"/>
      <c r="H35" s="357"/>
      <c r="I35" s="357"/>
      <c r="J35" s="357"/>
      <c r="K35" s="324"/>
    </row>
    <row r="36" spans="1:11" s="359" customFormat="1">
      <c r="A36" s="356"/>
      <c r="B36" s="357"/>
      <c r="C36" s="357" t="s">
        <v>5</v>
      </c>
      <c r="D36" s="88">
        <f>'STARTLIST FYD QF'!D35+'STARTLIST MYD QF'!D35+'STARTLIST FYC QF'!D35+'STARTLIST MYC QF'!D35+'STARTLIST FYB Qual.'!D35+'STARTLIST MYB Qual.'!D35+'STARTLIST FYA Qual.'!D35+'STARTLIST MYA Qual.'!D35+'STARTLIST FJ Qual.'!D35+'STARTLIST MJ Qual.'!D35</f>
        <v>0</v>
      </c>
      <c r="E36" s="88"/>
      <c r="F36" s="360"/>
      <c r="G36" s="360"/>
      <c r="H36" s="357"/>
      <c r="I36" s="357"/>
      <c r="J36" s="357"/>
      <c r="K36" s="324"/>
    </row>
    <row r="37" spans="1:11" s="359" customFormat="1">
      <c r="A37" s="356"/>
      <c r="B37" s="357"/>
      <c r="C37" s="357" t="s">
        <v>52</v>
      </c>
      <c r="D37" s="88">
        <f>COUNTA(K13:K32)</f>
        <v>0</v>
      </c>
      <c r="E37" s="88"/>
      <c r="F37" s="360"/>
      <c r="G37" s="360"/>
      <c r="H37" s="357"/>
      <c r="I37" s="357"/>
      <c r="J37" s="357"/>
      <c r="K37" s="324"/>
    </row>
    <row r="38" spans="1:11" s="359" customFormat="1">
      <c r="A38" s="356"/>
      <c r="B38" s="357"/>
      <c r="C38" s="357" t="s">
        <v>53</v>
      </c>
      <c r="D38" s="88">
        <f>'STARTLIST FYD QF'!D37+'STARTLIST MYD QF'!D37+'STARTLIST FYC QF'!D37+'STARTLIST MYC QF'!D37+'STARTLIST FYB Qual.'!D37+'STARTLIST MYB Qual.'!D37+'STARTLIST FYA Qual.'!D37+'STARTLIST MYA Qual.'!D37+'STARTLIST FJ Qual.'!D37+'STARTLIST MJ Qual.'!D37</f>
        <v>0</v>
      </c>
      <c r="E38" s="88"/>
      <c r="F38" s="360"/>
      <c r="G38" s="360"/>
      <c r="H38" s="357"/>
      <c r="I38" s="357"/>
      <c r="J38" s="357"/>
      <c r="K38" s="324"/>
    </row>
    <row r="39" spans="1:11">
      <c r="A39" s="337"/>
      <c r="B39" s="338"/>
      <c r="C39" s="357" t="s">
        <v>67</v>
      </c>
      <c r="D39" s="88">
        <f>COUNTA(B13:B32)</f>
        <v>0</v>
      </c>
      <c r="E39" s="88"/>
      <c r="F39" s="360"/>
      <c r="G39" s="360"/>
      <c r="H39" s="357"/>
      <c r="I39" s="357"/>
      <c r="J39" s="357"/>
    </row>
    <row r="40" spans="1:11" s="359" customFormat="1">
      <c r="A40" s="356"/>
      <c r="B40" s="357"/>
      <c r="C40" s="357" t="s">
        <v>103</v>
      </c>
      <c r="D40" s="88">
        <f>'STARTLIST FYD QF'!D39+'STARTLIST MYD QF'!D39+'STARTLIST FYC QF'!D39+'STARTLIST MYC QF'!D39+'STARTLIST FYB Qual.'!D39+'STARTLIST MYB Qual.'!D39+'STARTLIST FYA Qual.'!D39+'STARTLIST MYA Qual.'!D39+'STARTLIST FJ Qual.'!D39+'STARTLIST MJ Qual.'!D39</f>
        <v>0</v>
      </c>
      <c r="E40" s="88"/>
      <c r="F40" s="360"/>
      <c r="G40" s="360"/>
      <c r="H40" s="357"/>
      <c r="I40" s="357"/>
      <c r="J40" s="357"/>
      <c r="K40" s="324"/>
    </row>
    <row r="41" spans="1:11">
      <c r="A41" s="337"/>
      <c r="B41" s="338"/>
      <c r="C41" s="338"/>
      <c r="D41" s="338"/>
      <c r="E41" s="338"/>
      <c r="F41" s="337"/>
      <c r="G41" s="337"/>
      <c r="H41" s="361"/>
      <c r="I41" s="361"/>
      <c r="J41" s="361"/>
    </row>
    <row r="42" spans="1:11">
      <c r="A42" s="337"/>
      <c r="B42" s="338"/>
      <c r="C42" s="338"/>
      <c r="D42" s="338"/>
      <c r="E42" s="338"/>
      <c r="F42" s="337"/>
      <c r="G42" s="337"/>
      <c r="H42" s="361"/>
      <c r="I42" s="361"/>
      <c r="J42" s="361"/>
    </row>
    <row r="43" spans="1:11">
      <c r="A43" s="337"/>
      <c r="B43" s="338"/>
      <c r="C43" s="338"/>
      <c r="D43" s="338"/>
      <c r="E43" s="338"/>
      <c r="F43" s="337"/>
      <c r="G43" s="337"/>
      <c r="H43" s="361"/>
      <c r="I43" s="361"/>
      <c r="J43" s="361"/>
    </row>
    <row r="44" spans="1:11">
      <c r="A44" s="337"/>
      <c r="B44" s="338"/>
      <c r="C44" s="338"/>
      <c r="D44" s="338"/>
      <c r="E44" s="338"/>
      <c r="F44" s="337"/>
      <c r="G44" s="337"/>
      <c r="H44" s="361"/>
      <c r="I44" s="361"/>
      <c r="J44" s="361"/>
    </row>
    <row r="45" spans="1:11">
      <c r="H45" s="359"/>
      <c r="I45" s="359"/>
      <c r="J45" s="359"/>
    </row>
    <row r="46" spans="1:11">
      <c r="H46" s="359"/>
      <c r="I46" s="359"/>
      <c r="J46" s="359"/>
    </row>
    <row r="47" spans="1:11">
      <c r="H47" s="359"/>
      <c r="I47" s="359"/>
      <c r="J47" s="359"/>
    </row>
    <row r="48" spans="1:11">
      <c r="H48" s="359"/>
      <c r="I48" s="359"/>
      <c r="J48" s="359"/>
    </row>
    <row r="49" spans="8:10">
      <c r="H49" s="359"/>
      <c r="I49" s="359"/>
      <c r="J49" s="359"/>
    </row>
  </sheetData>
  <autoFilter ref="B12:J12">
    <sortState ref="B13:J32">
      <sortCondition ref="B12"/>
    </sortState>
  </autoFilter>
  <mergeCells count="8">
    <mergeCell ref="A1:J1"/>
    <mergeCell ref="M1:R16"/>
    <mergeCell ref="A2:J2"/>
    <mergeCell ref="A3:G3"/>
    <mergeCell ref="A4:J4"/>
    <mergeCell ref="A5:J5"/>
    <mergeCell ref="A6:J6"/>
    <mergeCell ref="A7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9"/>
  <dimension ref="A1:R59"/>
  <sheetViews>
    <sheetView topLeftCell="A7" workbookViewId="0">
      <selection activeCell="A3" sqref="A1:U16"/>
    </sheetView>
  </sheetViews>
  <sheetFormatPr defaultRowHeight="12.75" outlineLevelRow="1" outlineLevelCol="1"/>
  <cols>
    <col min="1" max="1" width="4.5703125" style="362" customWidth="1"/>
    <col min="2" max="2" width="4.42578125" style="325" customWidth="1"/>
    <col min="3" max="3" width="23" style="325" customWidth="1"/>
    <col min="4" max="4" width="19.28515625" style="325" customWidth="1" outlineLevel="1"/>
    <col min="5" max="5" width="8.7109375" style="325" customWidth="1" outlineLevel="1"/>
    <col min="6" max="6" width="5" style="362" customWidth="1" outlineLevel="1"/>
    <col min="7" max="7" width="1.42578125" style="362" customWidth="1"/>
    <col min="8" max="8" width="18.42578125" style="325" customWidth="1" outlineLevel="1"/>
    <col min="9" max="9" width="6.7109375" style="325" customWidth="1" outlineLevel="1"/>
    <col min="10" max="10" width="6.28515625" style="325" customWidth="1" outlineLevel="1"/>
    <col min="11" max="11" width="7" style="310" customWidth="1"/>
    <col min="12" max="16384" width="9.140625" style="325"/>
  </cols>
  <sheetData>
    <row r="1" spans="1:18" s="311" customFormat="1" ht="35.25" customHeight="1">
      <c r="A1" s="308" t="s">
        <v>36</v>
      </c>
      <c r="B1" s="309"/>
      <c r="C1" s="309"/>
      <c r="D1" s="309"/>
      <c r="E1" s="309"/>
      <c r="F1" s="309"/>
      <c r="G1" s="309"/>
      <c r="H1" s="309"/>
      <c r="I1" s="309"/>
      <c r="J1" s="309"/>
      <c r="K1" s="310"/>
      <c r="M1" s="363" t="s">
        <v>68</v>
      </c>
      <c r="N1" s="313"/>
      <c r="O1" s="313"/>
      <c r="P1" s="313"/>
      <c r="Q1" s="313"/>
      <c r="R1" s="314"/>
    </row>
    <row r="2" spans="1:18" s="311" customFormat="1" ht="38.25" customHeight="1" thickBot="1">
      <c r="A2" s="315" t="s">
        <v>104</v>
      </c>
      <c r="B2" s="316"/>
      <c r="C2" s="316"/>
      <c r="D2" s="316"/>
      <c r="E2" s="316"/>
      <c r="F2" s="316"/>
      <c r="G2" s="316"/>
      <c r="H2" s="316"/>
      <c r="I2" s="316"/>
      <c r="J2" s="316"/>
      <c r="K2" s="310"/>
      <c r="M2" s="317"/>
      <c r="N2" s="318"/>
      <c r="O2" s="318"/>
      <c r="P2" s="318"/>
      <c r="Q2" s="318"/>
      <c r="R2" s="319"/>
    </row>
    <row r="3" spans="1:18" ht="27" outlineLevel="1" thickBot="1">
      <c r="A3" s="320" t="s">
        <v>79</v>
      </c>
      <c r="B3" s="321"/>
      <c r="C3" s="321"/>
      <c r="D3" s="321"/>
      <c r="E3" s="321"/>
      <c r="F3" s="321"/>
      <c r="G3" s="322"/>
      <c r="H3" s="323"/>
      <c r="I3" s="323"/>
      <c r="J3" s="323"/>
      <c r="K3" s="324"/>
      <c r="M3" s="317"/>
      <c r="N3" s="318"/>
      <c r="O3" s="318"/>
      <c r="P3" s="318"/>
      <c r="Q3" s="318"/>
      <c r="R3" s="319"/>
    </row>
    <row r="4" spans="1:18" s="359" customFormat="1" ht="12" customHeight="1" outlineLevel="1">
      <c r="A4" s="326"/>
      <c r="B4" s="326"/>
      <c r="C4" s="326"/>
      <c r="D4" s="326"/>
      <c r="E4" s="326"/>
      <c r="F4" s="326"/>
      <c r="G4" s="326"/>
      <c r="H4" s="326"/>
      <c r="I4" s="326"/>
      <c r="J4" s="326"/>
      <c r="K4" s="324"/>
      <c r="M4" s="317"/>
      <c r="N4" s="318"/>
      <c r="O4" s="318"/>
      <c r="P4" s="318"/>
      <c r="Q4" s="318"/>
      <c r="R4" s="319"/>
    </row>
    <row r="5" spans="1:18" s="331" customFormat="1" ht="43.5" customHeight="1" outlineLevel="1">
      <c r="A5" s="326"/>
      <c r="B5" s="329"/>
      <c r="C5" s="329"/>
      <c r="D5" s="329"/>
      <c r="E5" s="329"/>
      <c r="F5" s="329"/>
      <c r="G5" s="329"/>
      <c r="H5" s="329"/>
      <c r="I5" s="329"/>
      <c r="J5" s="329"/>
      <c r="K5" s="330"/>
      <c r="M5" s="317"/>
      <c r="N5" s="318"/>
      <c r="O5" s="318"/>
      <c r="P5" s="318"/>
      <c r="Q5" s="318"/>
      <c r="R5" s="319"/>
    </row>
    <row r="6" spans="1:18" s="331" customFormat="1" ht="15" customHeight="1" thickBot="1">
      <c r="A6" s="332"/>
      <c r="B6" s="333"/>
      <c r="C6" s="333"/>
      <c r="D6" s="333"/>
      <c r="E6" s="333"/>
      <c r="F6" s="333"/>
      <c r="G6" s="333"/>
      <c r="H6" s="333"/>
      <c r="I6" s="333"/>
      <c r="J6" s="333"/>
      <c r="K6" s="330"/>
      <c r="M6" s="317"/>
      <c r="N6" s="318"/>
      <c r="O6" s="318"/>
      <c r="P6" s="318"/>
      <c r="Q6" s="318"/>
      <c r="R6" s="319"/>
    </row>
    <row r="7" spans="1:18" ht="27" outlineLevel="1" thickBot="1">
      <c r="A7" s="320" t="s">
        <v>79</v>
      </c>
      <c r="B7" s="334"/>
      <c r="C7" s="334"/>
      <c r="D7" s="334"/>
      <c r="E7" s="334"/>
      <c r="F7" s="334"/>
      <c r="G7" s="334"/>
      <c r="H7" s="334"/>
      <c r="I7" s="334"/>
      <c r="J7" s="335"/>
      <c r="K7" s="336"/>
      <c r="M7" s="317"/>
      <c r="N7" s="318"/>
      <c r="O7" s="318"/>
      <c r="P7" s="318"/>
      <c r="Q7" s="318"/>
      <c r="R7" s="319"/>
    </row>
    <row r="8" spans="1:18" s="311" customFormat="1" outlineLevel="1">
      <c r="A8" s="337"/>
      <c r="B8" s="338"/>
      <c r="C8" s="338"/>
      <c r="D8" s="338"/>
      <c r="E8" s="338"/>
      <c r="F8" s="337"/>
      <c r="G8" s="337"/>
      <c r="H8" s="338"/>
      <c r="I8" s="338"/>
      <c r="J8" s="338"/>
      <c r="K8" s="310"/>
      <c r="M8" s="317"/>
      <c r="N8" s="318"/>
      <c r="O8" s="318"/>
      <c r="P8" s="318"/>
      <c r="Q8" s="318"/>
      <c r="R8" s="319"/>
    </row>
    <row r="9" spans="1:18" s="342" customFormat="1" ht="15" outlineLevel="1">
      <c r="A9" s="339"/>
      <c r="B9" s="339"/>
      <c r="C9" s="339" t="s">
        <v>66</v>
      </c>
      <c r="D9" s="339"/>
      <c r="E9" s="339"/>
      <c r="F9" s="340"/>
      <c r="G9" s="340"/>
      <c r="H9" s="339"/>
      <c r="I9" s="339"/>
      <c r="J9" s="339"/>
      <c r="K9" s="341"/>
      <c r="M9" s="317"/>
      <c r="N9" s="318"/>
      <c r="O9" s="318"/>
      <c r="P9" s="318"/>
      <c r="Q9" s="318"/>
      <c r="R9" s="319"/>
    </row>
    <row r="10" spans="1:18" s="342" customFormat="1" ht="15" outlineLevel="1">
      <c r="A10" s="339"/>
      <c r="B10" s="339"/>
      <c r="C10" s="339" t="s">
        <v>34</v>
      </c>
      <c r="D10" s="343"/>
      <c r="E10" s="339"/>
      <c r="F10" s="340"/>
      <c r="G10" s="340"/>
      <c r="H10" s="339"/>
      <c r="I10" s="339"/>
      <c r="J10" s="339"/>
      <c r="K10" s="341"/>
      <c r="M10" s="317"/>
      <c r="N10" s="318"/>
      <c r="O10" s="318"/>
      <c r="P10" s="318"/>
      <c r="Q10" s="318"/>
      <c r="R10" s="319"/>
    </row>
    <row r="11" spans="1:18" s="331" customFormat="1" ht="12" customHeight="1" outlineLevel="1">
      <c r="A11" s="344"/>
      <c r="B11" s="344"/>
      <c r="C11" s="344"/>
      <c r="D11" s="344"/>
      <c r="E11" s="344"/>
      <c r="F11" s="345"/>
      <c r="G11" s="345"/>
      <c r="H11" s="344"/>
      <c r="I11" s="344"/>
      <c r="J11" s="344"/>
      <c r="K11" s="330"/>
      <c r="M11" s="317"/>
      <c r="N11" s="318"/>
      <c r="O11" s="318"/>
      <c r="P11" s="318"/>
      <c r="Q11" s="318"/>
      <c r="R11" s="319"/>
    </row>
    <row r="12" spans="1:18">
      <c r="A12" s="346" t="s">
        <v>2</v>
      </c>
      <c r="B12" s="347" t="s">
        <v>3</v>
      </c>
      <c r="C12" s="347" t="s">
        <v>8</v>
      </c>
      <c r="D12" s="347" t="s">
        <v>45</v>
      </c>
      <c r="E12" s="347" t="s">
        <v>101</v>
      </c>
      <c r="F12" s="364" t="s">
        <v>102</v>
      </c>
      <c r="G12" s="365"/>
      <c r="H12" s="366" t="s">
        <v>54</v>
      </c>
      <c r="I12" s="347" t="s">
        <v>56</v>
      </c>
      <c r="J12" s="347" t="s">
        <v>46</v>
      </c>
      <c r="K12" s="347" t="s">
        <v>51</v>
      </c>
      <c r="M12" s="317"/>
      <c r="N12" s="318"/>
      <c r="O12" s="318"/>
      <c r="P12" s="318"/>
      <c r="Q12" s="318"/>
      <c r="R12" s="319"/>
    </row>
    <row r="13" spans="1:18" ht="17.25" customHeight="1">
      <c r="A13" s="350">
        <v>1</v>
      </c>
      <c r="B13" s="372"/>
      <c r="C13" s="373"/>
      <c r="D13" s="373"/>
      <c r="E13" s="373"/>
      <c r="F13" s="379"/>
      <c r="G13" s="375"/>
      <c r="H13" s="381"/>
      <c r="I13" s="376"/>
      <c r="J13" s="376"/>
      <c r="K13" s="352"/>
      <c r="M13" s="317"/>
      <c r="N13" s="318"/>
      <c r="O13" s="318"/>
      <c r="P13" s="318"/>
      <c r="Q13" s="318"/>
      <c r="R13" s="319"/>
    </row>
    <row r="14" spans="1:18" ht="17.25" customHeight="1">
      <c r="A14" s="350">
        <v>2</v>
      </c>
      <c r="B14" s="372"/>
      <c r="C14" s="373"/>
      <c r="D14" s="373"/>
      <c r="E14" s="373"/>
      <c r="F14" s="379"/>
      <c r="G14" s="375"/>
      <c r="H14" s="381"/>
      <c r="I14" s="376"/>
      <c r="J14" s="376"/>
      <c r="K14" s="352"/>
      <c r="M14" s="317"/>
      <c r="N14" s="318"/>
      <c r="O14" s="318"/>
      <c r="P14" s="318"/>
      <c r="Q14" s="318"/>
      <c r="R14" s="319"/>
    </row>
    <row r="15" spans="1:18" ht="17.25" customHeight="1">
      <c r="A15" s="350">
        <v>3</v>
      </c>
      <c r="B15" s="372"/>
      <c r="C15" s="373"/>
      <c r="D15" s="373"/>
      <c r="E15" s="373"/>
      <c r="F15" s="379"/>
      <c r="G15" s="375"/>
      <c r="H15" s="381"/>
      <c r="I15" s="376"/>
      <c r="J15" s="376"/>
      <c r="K15" s="352"/>
      <c r="M15" s="317"/>
      <c r="N15" s="318"/>
      <c r="O15" s="318"/>
      <c r="P15" s="318"/>
      <c r="Q15" s="318"/>
      <c r="R15" s="319"/>
    </row>
    <row r="16" spans="1:18" ht="17.25" customHeight="1">
      <c r="A16" s="350">
        <v>4</v>
      </c>
      <c r="B16" s="372"/>
      <c r="C16" s="373"/>
      <c r="D16" s="373"/>
      <c r="E16" s="373"/>
      <c r="F16" s="379"/>
      <c r="G16" s="375"/>
      <c r="H16" s="381"/>
      <c r="I16" s="376"/>
      <c r="J16" s="376"/>
      <c r="K16" s="352"/>
      <c r="M16" s="353"/>
      <c r="N16" s="354"/>
      <c r="O16" s="354"/>
      <c r="P16" s="354"/>
      <c r="Q16" s="354"/>
      <c r="R16" s="355"/>
    </row>
    <row r="17" spans="1:11" ht="17.25" customHeight="1">
      <c r="A17" s="350">
        <v>5</v>
      </c>
      <c r="B17" s="372"/>
      <c r="C17" s="373"/>
      <c r="D17" s="373"/>
      <c r="E17" s="373"/>
      <c r="F17" s="379"/>
      <c r="G17" s="375"/>
      <c r="H17" s="381"/>
      <c r="I17" s="376"/>
      <c r="J17" s="376"/>
      <c r="K17" s="352"/>
    </row>
    <row r="18" spans="1:11" ht="17.25" customHeight="1">
      <c r="A18" s="350">
        <v>6</v>
      </c>
      <c r="B18" s="372"/>
      <c r="C18" s="373"/>
      <c r="D18" s="373"/>
      <c r="E18" s="373"/>
      <c r="F18" s="379"/>
      <c r="G18" s="375"/>
      <c r="H18" s="381"/>
      <c r="I18" s="376"/>
      <c r="J18" s="376"/>
      <c r="K18" s="352"/>
    </row>
    <row r="19" spans="1:11" ht="17.25" customHeight="1">
      <c r="A19" s="350">
        <v>7</v>
      </c>
      <c r="B19" s="372"/>
      <c r="C19" s="373"/>
      <c r="D19" s="373"/>
      <c r="E19" s="373"/>
      <c r="F19" s="379"/>
      <c r="G19" s="375"/>
      <c r="H19" s="381"/>
      <c r="I19" s="376"/>
      <c r="J19" s="376"/>
      <c r="K19" s="352"/>
    </row>
    <row r="20" spans="1:11" ht="17.25" customHeight="1">
      <c r="A20" s="350">
        <v>8</v>
      </c>
      <c r="B20" s="372"/>
      <c r="C20" s="373"/>
      <c r="D20" s="373"/>
      <c r="E20" s="373"/>
      <c r="F20" s="379"/>
      <c r="G20" s="375"/>
      <c r="H20" s="381"/>
      <c r="I20" s="376"/>
      <c r="J20" s="376"/>
      <c r="K20" s="352"/>
    </row>
    <row r="21" spans="1:11" ht="17.25" customHeight="1">
      <c r="A21" s="350">
        <v>9</v>
      </c>
      <c r="B21" s="372"/>
      <c r="C21" s="373"/>
      <c r="D21" s="373"/>
      <c r="E21" s="373"/>
      <c r="F21" s="379"/>
      <c r="G21" s="375"/>
      <c r="H21" s="381"/>
      <c r="I21" s="376"/>
      <c r="J21" s="376"/>
      <c r="K21" s="352"/>
    </row>
    <row r="22" spans="1:11" ht="17.25" customHeight="1">
      <c r="A22" s="350">
        <v>10</v>
      </c>
      <c r="B22" s="372"/>
      <c r="C22" s="373"/>
      <c r="D22" s="373"/>
      <c r="E22" s="373"/>
      <c r="F22" s="379"/>
      <c r="G22" s="375"/>
      <c r="H22" s="381"/>
      <c r="I22" s="376"/>
      <c r="J22" s="376"/>
      <c r="K22" s="352"/>
    </row>
    <row r="23" spans="1:11" ht="17.25" customHeight="1">
      <c r="A23" s="350">
        <v>11</v>
      </c>
      <c r="B23" s="372"/>
      <c r="C23" s="384"/>
      <c r="D23" s="384"/>
      <c r="E23" s="384"/>
      <c r="F23" s="379"/>
      <c r="G23" s="375"/>
      <c r="H23" s="381"/>
      <c r="I23" s="376"/>
      <c r="J23" s="376"/>
      <c r="K23" s="352"/>
    </row>
    <row r="24" spans="1:11" ht="17.25" customHeight="1">
      <c r="A24" s="350">
        <v>12</v>
      </c>
      <c r="B24" s="372"/>
      <c r="C24" s="384"/>
      <c r="D24" s="384"/>
      <c r="E24" s="384"/>
      <c r="F24" s="379"/>
      <c r="G24" s="375"/>
      <c r="H24" s="381"/>
      <c r="I24" s="376"/>
      <c r="J24" s="376"/>
      <c r="K24" s="352"/>
    </row>
    <row r="25" spans="1:11" ht="17.25" customHeight="1">
      <c r="A25" s="350">
        <v>13</v>
      </c>
      <c r="B25" s="372"/>
      <c r="C25" s="384"/>
      <c r="D25" s="384"/>
      <c r="E25" s="384"/>
      <c r="F25" s="379"/>
      <c r="G25" s="375"/>
      <c r="H25" s="381"/>
      <c r="I25" s="376"/>
      <c r="J25" s="376"/>
      <c r="K25" s="352"/>
    </row>
    <row r="26" spans="1:11" ht="17.25" customHeight="1">
      <c r="A26" s="350">
        <v>14</v>
      </c>
      <c r="B26" s="372"/>
      <c r="C26" s="384"/>
      <c r="D26" s="384"/>
      <c r="E26" s="384"/>
      <c r="F26" s="379"/>
      <c r="G26" s="375"/>
      <c r="H26" s="381"/>
      <c r="I26" s="376"/>
      <c r="J26" s="376"/>
      <c r="K26" s="352"/>
    </row>
    <row r="27" spans="1:11" ht="17.25" customHeight="1">
      <c r="A27" s="350">
        <v>15</v>
      </c>
      <c r="B27" s="372"/>
      <c r="C27" s="384"/>
      <c r="D27" s="384"/>
      <c r="E27" s="384"/>
      <c r="F27" s="379"/>
      <c r="G27" s="375"/>
      <c r="H27" s="381"/>
      <c r="I27" s="376"/>
      <c r="J27" s="376"/>
      <c r="K27" s="352"/>
    </row>
    <row r="28" spans="1:11" ht="17.25" customHeight="1">
      <c r="A28" s="350">
        <v>16</v>
      </c>
      <c r="B28" s="372"/>
      <c r="C28" s="384"/>
      <c r="D28" s="384"/>
      <c r="E28" s="384"/>
      <c r="F28" s="379"/>
      <c r="G28" s="375"/>
      <c r="H28" s="381"/>
      <c r="I28" s="376"/>
      <c r="J28" s="376"/>
      <c r="K28" s="352"/>
    </row>
    <row r="29" spans="1:11" ht="17.25" customHeight="1">
      <c r="A29" s="350">
        <v>17</v>
      </c>
      <c r="B29" s="372"/>
      <c r="C29" s="384"/>
      <c r="D29" s="384"/>
      <c r="E29" s="384"/>
      <c r="F29" s="379"/>
      <c r="G29" s="375"/>
      <c r="H29" s="381"/>
      <c r="I29" s="376"/>
      <c r="J29" s="376"/>
      <c r="K29" s="352"/>
    </row>
    <row r="30" spans="1:11" ht="17.25" customHeight="1">
      <c r="A30" s="350">
        <v>18</v>
      </c>
      <c r="B30" s="372"/>
      <c r="C30" s="377"/>
      <c r="D30" s="377"/>
      <c r="E30" s="377"/>
      <c r="F30" s="379"/>
      <c r="G30" s="375"/>
      <c r="H30" s="381"/>
      <c r="I30" s="376"/>
      <c r="J30" s="376"/>
      <c r="K30" s="352"/>
    </row>
    <row r="31" spans="1:11" ht="17.25" customHeight="1">
      <c r="A31" s="350">
        <v>19</v>
      </c>
      <c r="B31" s="372"/>
      <c r="C31" s="377"/>
      <c r="D31" s="377"/>
      <c r="E31" s="377"/>
      <c r="F31" s="379"/>
      <c r="G31" s="375"/>
      <c r="H31" s="381"/>
      <c r="I31" s="376"/>
      <c r="J31" s="376"/>
      <c r="K31" s="352"/>
    </row>
    <row r="32" spans="1:11" ht="17.25" customHeight="1">
      <c r="A32" s="350">
        <v>20</v>
      </c>
      <c r="B32" s="372"/>
      <c r="C32" s="377"/>
      <c r="D32" s="377"/>
      <c r="E32" s="377"/>
      <c r="F32" s="379"/>
      <c r="G32" s="375"/>
      <c r="H32" s="381"/>
      <c r="I32" s="376"/>
      <c r="J32" s="376"/>
      <c r="K32" s="352"/>
    </row>
    <row r="33" spans="1:11" s="359" customFormat="1" ht="17.25" customHeight="1">
      <c r="A33" s="356"/>
      <c r="B33" s="357"/>
      <c r="C33" s="357"/>
      <c r="D33" s="357"/>
      <c r="E33" s="357"/>
      <c r="F33" s="358"/>
      <c r="G33" s="358"/>
      <c r="H33" s="357"/>
      <c r="I33" s="357"/>
      <c r="J33" s="357"/>
      <c r="K33" s="324"/>
    </row>
    <row r="34" spans="1:11" s="359" customFormat="1">
      <c r="A34" s="356"/>
      <c r="B34" s="357"/>
      <c r="C34" s="357"/>
      <c r="D34" s="357"/>
      <c r="E34" s="357"/>
      <c r="F34" s="358"/>
      <c r="G34" s="358"/>
      <c r="H34" s="357"/>
      <c r="I34" s="357"/>
      <c r="J34" s="357"/>
      <c r="K34" s="324"/>
    </row>
    <row r="35" spans="1:11" s="359" customFormat="1">
      <c r="A35" s="356"/>
      <c r="B35" s="357"/>
      <c r="C35" s="357" t="s">
        <v>4</v>
      </c>
      <c r="D35" s="88">
        <f>COUNTA(C13:C32)</f>
        <v>0</v>
      </c>
      <c r="E35" s="88"/>
      <c r="F35" s="360"/>
      <c r="G35" s="360"/>
      <c r="H35" s="357"/>
      <c r="I35" s="357"/>
      <c r="J35" s="357"/>
      <c r="K35" s="324"/>
    </row>
    <row r="36" spans="1:11" s="359" customFormat="1">
      <c r="A36" s="356"/>
      <c r="B36" s="357"/>
      <c r="C36" s="357" t="s">
        <v>5</v>
      </c>
      <c r="D36" s="88">
        <f>'STARTLIST FYD QF'!D35+'STARTLIST MYD QF'!D35+'STARTLIST FYC QF'!D35+'STARTLIST MYC QF'!D35+'STARTLIST FYB Qual.'!D35+'STARTLIST MYB Qual.'!D35+'STARTLIST FYA Qual.'!D35+'STARTLIST MYA Qual.'!D35+'STARTLIST FJ Qual.'!D35+'STARTLIST MJ Qual.'!D35</f>
        <v>0</v>
      </c>
      <c r="E36" s="88"/>
      <c r="F36" s="360"/>
      <c r="G36" s="360"/>
      <c r="H36" s="357"/>
      <c r="I36" s="357"/>
      <c r="J36" s="357"/>
      <c r="K36" s="324"/>
    </row>
    <row r="37" spans="1:11" s="359" customFormat="1">
      <c r="A37" s="356"/>
      <c r="B37" s="357"/>
      <c r="C37" s="357" t="s">
        <v>52</v>
      </c>
      <c r="D37" s="88">
        <f>COUNTA(K13:K32)</f>
        <v>0</v>
      </c>
      <c r="E37" s="88"/>
      <c r="F37" s="360"/>
      <c r="G37" s="360"/>
      <c r="H37" s="357"/>
      <c r="I37" s="357"/>
      <c r="J37" s="357"/>
      <c r="K37" s="324"/>
    </row>
    <row r="38" spans="1:11" s="359" customFormat="1">
      <c r="A38" s="356"/>
      <c r="B38" s="357"/>
      <c r="C38" s="357" t="s">
        <v>53</v>
      </c>
      <c r="D38" s="88">
        <f>'STARTLIST FYD QF'!D37+'STARTLIST MYD QF'!D37+'STARTLIST FYC QF'!D37+'STARTLIST MYC QF'!D37+'STARTLIST FYB Qual.'!D37+'STARTLIST MYB Qual.'!D37+'STARTLIST FYA Qual.'!D37+'STARTLIST MYA Qual.'!D37+'STARTLIST FJ Qual.'!D37+'STARTLIST MJ Qual.'!D37</f>
        <v>0</v>
      </c>
      <c r="E38" s="88"/>
      <c r="F38" s="360"/>
      <c r="G38" s="360"/>
      <c r="H38" s="357"/>
      <c r="I38" s="357"/>
      <c r="J38" s="357"/>
      <c r="K38" s="324"/>
    </row>
    <row r="39" spans="1:11">
      <c r="A39" s="337"/>
      <c r="B39" s="338"/>
      <c r="C39" s="357" t="s">
        <v>67</v>
      </c>
      <c r="D39" s="88">
        <f>COUNTA(B13:B32)</f>
        <v>0</v>
      </c>
      <c r="E39" s="88"/>
      <c r="F39" s="360"/>
      <c r="G39" s="360"/>
      <c r="H39" s="357"/>
      <c r="I39" s="357"/>
      <c r="J39" s="357"/>
    </row>
    <row r="40" spans="1:11" s="359" customFormat="1">
      <c r="A40" s="356"/>
      <c r="B40" s="357"/>
      <c r="C40" s="357" t="s">
        <v>103</v>
      </c>
      <c r="D40" s="88">
        <f>'STARTLIST FYD QF'!D39+'STARTLIST MYD QF'!D39+'STARTLIST FYC QF'!D39+'STARTLIST MYC QF'!D39+'STARTLIST FYB Qual.'!D39+'STARTLIST MYB Qual.'!D39+'STARTLIST FYA Qual.'!D39+'STARTLIST MYA Qual.'!D39+'STARTLIST FJ Qual.'!D39+'STARTLIST MJ Qual.'!D39</f>
        <v>0</v>
      </c>
      <c r="E40" s="88"/>
      <c r="F40" s="360"/>
      <c r="G40" s="360"/>
      <c r="H40" s="357"/>
      <c r="I40" s="357"/>
      <c r="J40" s="357"/>
      <c r="K40" s="324"/>
    </row>
    <row r="41" spans="1:11">
      <c r="A41" s="337"/>
      <c r="B41" s="338"/>
      <c r="C41" s="338"/>
      <c r="D41" s="338"/>
      <c r="E41" s="338"/>
      <c r="F41" s="337"/>
      <c r="G41" s="337"/>
      <c r="H41" s="361"/>
      <c r="I41" s="361"/>
      <c r="J41" s="361"/>
    </row>
    <row r="42" spans="1:11">
      <c r="A42" s="337"/>
      <c r="B42" s="338"/>
      <c r="C42" s="338"/>
      <c r="D42" s="338"/>
      <c r="E42" s="338"/>
      <c r="F42" s="337"/>
      <c r="G42" s="337"/>
      <c r="H42" s="361"/>
      <c r="I42" s="361"/>
      <c r="J42" s="361"/>
    </row>
    <row r="43" spans="1:11">
      <c r="H43" s="359"/>
      <c r="I43" s="359"/>
      <c r="J43" s="359"/>
    </row>
    <row r="44" spans="1:11">
      <c r="H44" s="359"/>
      <c r="I44" s="359"/>
      <c r="J44" s="359"/>
    </row>
    <row r="45" spans="1:11">
      <c r="H45" s="359"/>
      <c r="I45" s="359"/>
      <c r="J45" s="359"/>
    </row>
    <row r="46" spans="1:11">
      <c r="H46" s="359"/>
      <c r="I46" s="359"/>
      <c r="J46" s="359"/>
    </row>
    <row r="47" spans="1:11">
      <c r="H47" s="359"/>
      <c r="I47" s="359"/>
      <c r="J47" s="359"/>
    </row>
    <row r="52" spans="1:11">
      <c r="C52" s="367"/>
      <c r="D52" s="367"/>
      <c r="E52" s="367"/>
      <c r="F52" s="368"/>
      <c r="G52" s="368"/>
    </row>
    <row r="53" spans="1:11">
      <c r="C53" s="367"/>
      <c r="D53" s="367"/>
      <c r="E53" s="367"/>
      <c r="F53" s="368"/>
      <c r="G53" s="368"/>
    </row>
    <row r="59" spans="1:11" s="359" customFormat="1">
      <c r="A59" s="369"/>
      <c r="C59" s="370"/>
      <c r="D59" s="370"/>
      <c r="E59" s="370"/>
      <c r="F59" s="371"/>
      <c r="G59" s="371"/>
      <c r="K59" s="324"/>
    </row>
  </sheetData>
  <autoFilter ref="B12:J12"/>
  <mergeCells count="8">
    <mergeCell ref="A1:J1"/>
    <mergeCell ref="M1:R16"/>
    <mergeCell ref="A2:J2"/>
    <mergeCell ref="A3:G3"/>
    <mergeCell ref="A4:J4"/>
    <mergeCell ref="A5:J5"/>
    <mergeCell ref="A6:J6"/>
    <mergeCell ref="A7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39</vt:i4>
      </vt:variant>
      <vt:variant>
        <vt:lpstr>Namngivna områden</vt:lpstr>
      </vt:variant>
      <vt:variant>
        <vt:i4>39</vt:i4>
      </vt:variant>
    </vt:vector>
  </HeadingPairs>
  <TitlesOfParts>
    <vt:vector size="78" baseType="lpstr">
      <vt:lpstr>Scorecard</vt:lpstr>
      <vt:lpstr>Ticklist</vt:lpstr>
      <vt:lpstr>Notecard</vt:lpstr>
      <vt:lpstr>STARTLIST FYD QF</vt:lpstr>
      <vt:lpstr>STARTLIST MYD QF</vt:lpstr>
      <vt:lpstr>STARTLIST FYC QF</vt:lpstr>
      <vt:lpstr>STARTLIST MYC QF</vt:lpstr>
      <vt:lpstr>STARTLIST FYB Qual.</vt:lpstr>
      <vt:lpstr>STARTLIST MYB Qual.</vt:lpstr>
      <vt:lpstr>STARTLIST FYA Qual.</vt:lpstr>
      <vt:lpstr>STARTLIST MYA Qual.</vt:lpstr>
      <vt:lpstr>STARTLIST FJ Qual.</vt:lpstr>
      <vt:lpstr>STARTLIST MJ Qual.</vt:lpstr>
      <vt:lpstr>STARTLIST FYB Final </vt:lpstr>
      <vt:lpstr>STARTLIST MYB Final</vt:lpstr>
      <vt:lpstr>STARTLIST FYA Final</vt:lpstr>
      <vt:lpstr>STARTLIST MYA Final</vt:lpstr>
      <vt:lpstr>STARTLIST FJ Final</vt:lpstr>
      <vt:lpstr>STARTLIST MJ Final</vt:lpstr>
      <vt:lpstr>FYD Qualification</vt:lpstr>
      <vt:lpstr>MYD Qualification</vt:lpstr>
      <vt:lpstr>FYC Qualification</vt:lpstr>
      <vt:lpstr>MYC Qualification</vt:lpstr>
      <vt:lpstr>FYB Qualification</vt:lpstr>
      <vt:lpstr>MYB Qualification</vt:lpstr>
      <vt:lpstr>FYA Qualification</vt:lpstr>
      <vt:lpstr>MYA Qualification</vt:lpstr>
      <vt:lpstr>FJ Qualification</vt:lpstr>
      <vt:lpstr>MJ Qualification</vt:lpstr>
      <vt:lpstr>FYD Final </vt:lpstr>
      <vt:lpstr>MYD Final</vt:lpstr>
      <vt:lpstr>FYC Final</vt:lpstr>
      <vt:lpstr>MYC Final</vt:lpstr>
      <vt:lpstr>FYB Final</vt:lpstr>
      <vt:lpstr>MYB Final</vt:lpstr>
      <vt:lpstr>FYA Final</vt:lpstr>
      <vt:lpstr>MYA Final</vt:lpstr>
      <vt:lpstr>FJ Final</vt:lpstr>
      <vt:lpstr>MJ Final</vt:lpstr>
      <vt:lpstr>'FJ Final'!Utskriftsområde</vt:lpstr>
      <vt:lpstr>'FJ Qualification'!Utskriftsområde</vt:lpstr>
      <vt:lpstr>'FYA Final'!Utskriftsområde</vt:lpstr>
      <vt:lpstr>'FYA Qualification'!Utskriftsområde</vt:lpstr>
      <vt:lpstr>'FYB Final'!Utskriftsområde</vt:lpstr>
      <vt:lpstr>'FYB Qualification'!Utskriftsområde</vt:lpstr>
      <vt:lpstr>'FYC Final'!Utskriftsområde</vt:lpstr>
      <vt:lpstr>'FYC Qualification'!Utskriftsområde</vt:lpstr>
      <vt:lpstr>'FYD Final '!Utskriftsområde</vt:lpstr>
      <vt:lpstr>'FYD Qualification'!Utskriftsområde</vt:lpstr>
      <vt:lpstr>'MJ Final'!Utskriftsområde</vt:lpstr>
      <vt:lpstr>'MJ Qualification'!Utskriftsområde</vt:lpstr>
      <vt:lpstr>'MYA Final'!Utskriftsområde</vt:lpstr>
      <vt:lpstr>'MYA Qualification'!Utskriftsområde</vt:lpstr>
      <vt:lpstr>'MYB Final'!Utskriftsområde</vt:lpstr>
      <vt:lpstr>'MYB Qualification'!Utskriftsområde</vt:lpstr>
      <vt:lpstr>'MYC Final'!Utskriftsområde</vt:lpstr>
      <vt:lpstr>'MYC Qualification'!Utskriftsområde</vt:lpstr>
      <vt:lpstr>'MYD Final'!Utskriftsområde</vt:lpstr>
      <vt:lpstr>'MYD Qualification'!Utskriftsområde</vt:lpstr>
      <vt:lpstr>Notecard!Utskriftsområde</vt:lpstr>
      <vt:lpstr>Scorecard!Utskriftsområde</vt:lpstr>
      <vt:lpstr>'STARTLIST FJ Final'!Utskriftsområde</vt:lpstr>
      <vt:lpstr>'STARTLIST FJ Qual.'!Utskriftsområde</vt:lpstr>
      <vt:lpstr>'STARTLIST FYA Final'!Utskriftsområde</vt:lpstr>
      <vt:lpstr>'STARTLIST FYA Qual.'!Utskriftsområde</vt:lpstr>
      <vt:lpstr>'STARTLIST FYB Final '!Utskriftsområde</vt:lpstr>
      <vt:lpstr>'STARTLIST FYB Qual.'!Utskriftsområde</vt:lpstr>
      <vt:lpstr>'STARTLIST FYC QF'!Utskriftsområde</vt:lpstr>
      <vt:lpstr>'STARTLIST FYD QF'!Utskriftsområde</vt:lpstr>
      <vt:lpstr>'STARTLIST MJ Final'!Utskriftsområde</vt:lpstr>
      <vt:lpstr>'STARTLIST MJ Qual.'!Utskriftsområde</vt:lpstr>
      <vt:lpstr>'STARTLIST MYA Final'!Utskriftsområde</vt:lpstr>
      <vt:lpstr>'STARTLIST MYA Qual.'!Utskriftsområde</vt:lpstr>
      <vt:lpstr>'STARTLIST MYB Final'!Utskriftsområde</vt:lpstr>
      <vt:lpstr>'STARTLIST MYB Qual.'!Utskriftsområde</vt:lpstr>
      <vt:lpstr>'STARTLIST MYC QF'!Utskriftsområde</vt:lpstr>
      <vt:lpstr>'STARTLIST MYD QF'!Utskriftsområde</vt:lpstr>
      <vt:lpstr>Ticklist!Utskriftsområde</vt:lpstr>
    </vt:vector>
  </TitlesOfParts>
  <Manager>Lars Högström</Manager>
  <Company>Svenska Klätterförbundet</Company>
  <LinksUpToDate>false</LinksUpToDate>
  <SharedDoc>false</SharedDoc>
  <HyperlinkBase>www.klatterforbundet.se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Sekretary</dc:title>
  <dc:subject>Nordic Junior Championchips, Lead</dc:subject>
  <dc:creator>Mats Engquist</dc:creator>
  <cp:keywords>Climbing</cp:keywords>
  <cp:lastModifiedBy>Mats Engquist</cp:lastModifiedBy>
  <cp:lastPrinted>2011-12-06T17:59:00Z</cp:lastPrinted>
  <dcterms:created xsi:type="dcterms:W3CDTF">2004-02-08T09:46:12Z</dcterms:created>
  <dcterms:modified xsi:type="dcterms:W3CDTF">2011-12-06T18:01:12Z</dcterms:modified>
  <cp:category>Results</cp:category>
  <cp:contentStatus>Working</cp:contentStatus>
</cp:coreProperties>
</file>